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30" windowWidth="15480" windowHeight="6870" tabRatio="831" activeTab="0"/>
  </bookViews>
  <sheets>
    <sheet name="чистый" sheetId="1" r:id="rId1"/>
  </sheets>
  <definedNames>
    <definedName name="_xlnm.Print_Area" localSheetId="0">'чистый'!$C$1:$K$236</definedName>
  </definedNames>
  <calcPr fullCalcOnLoad="1"/>
</workbook>
</file>

<file path=xl/sharedStrings.xml><?xml version="1.0" encoding="utf-8"?>
<sst xmlns="http://schemas.openxmlformats.org/spreadsheetml/2006/main" count="372" uniqueCount="133">
  <si>
    <t xml:space="preserve">ГАУК «Детское театрально-концертное учреждение»   </t>
  </si>
  <si>
    <r>
      <t xml:space="preserve">Контрольное событие 10.4.2 </t>
    </r>
    <r>
      <rPr>
        <sz val="12"/>
        <rFont val="Times New Roman"/>
        <family val="1"/>
      </rPr>
      <t>Изготовление проектно-сметной документации на проведение ремонтно-реставрационных работ здания  ГУК "Областная универсальная научная библиотека"</t>
    </r>
  </si>
  <si>
    <t>10.6.4.</t>
  </si>
  <si>
    <t>10.6.5</t>
  </si>
  <si>
    <t>Основное мероприятие 10.6.5. Приобретение оборудования для видеосъемки ГАУК «Саратовский областной методический киновидеоцентр»</t>
  </si>
  <si>
    <t>10.6.3.</t>
  </si>
  <si>
    <t>ГУК "Областная библиотека для детей и юношества им. А.С.Пушкина"</t>
  </si>
  <si>
    <t>ГПОУ «Саратовское художественное училище имени А.П.Боголюбова (техникум)"</t>
  </si>
  <si>
    <t>ГАУК "Саратовский областной Дом работников искусств"</t>
  </si>
  <si>
    <t>ГАУК "Саратовский областной театр оперетты"</t>
  </si>
  <si>
    <t>10.</t>
  </si>
  <si>
    <t>10.1.</t>
  </si>
  <si>
    <t>Основное мероприятие 10.1 «Укрепление материально-технической базы областных учреждений музейного типа»</t>
  </si>
  <si>
    <t>10.2.</t>
  </si>
  <si>
    <t>Основное мероприятие 10.2 «Укрепление материально-технической базы областных театров»</t>
  </si>
  <si>
    <t>10.2.1.</t>
  </si>
  <si>
    <t>10.2.2.</t>
  </si>
  <si>
    <t>10.3.</t>
  </si>
  <si>
    <t>10.4.</t>
  </si>
  <si>
    <t>10.5.</t>
  </si>
  <si>
    <t>10.5.1.</t>
  </si>
  <si>
    <t>Основное мероприятие 10.3 «Укрепление материально-технической базы областных концертных организаций»</t>
  </si>
  <si>
    <t>Основное мероприятие 10.4 «Укрепление материально-технической базы областных учреждений библиотечного типа»</t>
  </si>
  <si>
    <t>Основное мероприятие 10.5 «Укрепление материально-технической базы областных организаций образования в сфере культуры»</t>
  </si>
  <si>
    <t>ГУК «Областная библиотека для детей и юношества им.А.С.Пушкина»</t>
  </si>
  <si>
    <t xml:space="preserve">внебюджетные источники (прогнозно) </t>
  </si>
  <si>
    <t>ГАУК «Саратовский областной методический киновидеоцентр»</t>
  </si>
  <si>
    <t xml:space="preserve">Министерство культуры области </t>
  </si>
  <si>
    <t>Приложение к приказу</t>
  </si>
  <si>
    <t xml:space="preserve">министерства культуры области </t>
  </si>
  <si>
    <t>10.1.1</t>
  </si>
  <si>
    <t>10.4.3.</t>
  </si>
  <si>
    <t xml:space="preserve"> ГУК «Государственный музей К.А.Федина»                              </t>
  </si>
  <si>
    <t>10.4.2.</t>
  </si>
  <si>
    <t>Министерство культуры области, органы местного самоуправления (по согласованию)</t>
  </si>
  <si>
    <t xml:space="preserve">Министерство культуры области, органы местного самоуправления (по согласованию) </t>
  </si>
  <si>
    <t>Контрольное событие 10.12.1 Обеспечение развития и укрепления материально-технической базы муниципальных домов культуры</t>
  </si>
  <si>
    <t xml:space="preserve">органы местного самоуправления (по согласованию) </t>
  </si>
  <si>
    <t>ГУК "Областная универсальная научная библиотека"</t>
  </si>
  <si>
    <t xml:space="preserve">ПЛАН-ГРАФИК </t>
  </si>
  <si>
    <t>Наименование</t>
  </si>
  <si>
    <t>Ответственный исполнитель и ответственный сотрудник</t>
  </si>
  <si>
    <t>Срок начала реализации</t>
  </si>
  <si>
    <t>Срок окончания реализации (дата контрольного события)</t>
  </si>
  <si>
    <t>Объем финансового обеспечения, тыс. рублей</t>
  </si>
  <si>
    <t>№ п/п</t>
  </si>
  <si>
    <t>всего</t>
  </si>
  <si>
    <t xml:space="preserve">областной бюджет </t>
  </si>
  <si>
    <t xml:space="preserve">федеральный бюджет (прогнозно) </t>
  </si>
  <si>
    <t xml:space="preserve">местные бюджеты (прогнозно) </t>
  </si>
  <si>
    <t>Источники финансового обеспечения</t>
  </si>
  <si>
    <t xml:space="preserve">ГУК «Саратовский областной музей краеведения»      </t>
  </si>
  <si>
    <t>ГАУК "Саратовский областной центр народного творчества имени Л.А. Руслановой"</t>
  </si>
  <si>
    <t>ГАУК «Саратовский областной центр народного творчества имени Л.А. Руслановой»</t>
  </si>
  <si>
    <t>ГАУК СО  «Дворец культуры «Россия»</t>
  </si>
  <si>
    <t>на 2017 год (финансовый)</t>
  </si>
  <si>
    <t>на 2018 год (плановый)</t>
  </si>
  <si>
    <t>на 2019 год (плановый)</t>
  </si>
  <si>
    <t>ГАУК "Саратовский академический театр оперы и балета"</t>
  </si>
  <si>
    <t>ГАУК "Саратовский театр кукол "Теремок"</t>
  </si>
  <si>
    <t xml:space="preserve">ГПОУ «Саратовский областной колледж искусств» </t>
  </si>
  <si>
    <t xml:space="preserve">Подпрограмма 10 «Укрепление материально-технической базы учреждений в сфере культуры» </t>
  </si>
  <si>
    <r>
      <t xml:space="preserve">Контрольное событие 10.2.1 </t>
    </r>
    <r>
      <rPr>
        <sz val="12"/>
        <rFont val="Times New Roman"/>
        <family val="1"/>
      </rPr>
      <t>"Текущий ремонт здания ГАУК "Саратовский областной театр оперетты"</t>
    </r>
  </si>
  <si>
    <r>
      <t xml:space="preserve">Контрольное событие 10.2.3 Ремонт помещений </t>
    </r>
    <r>
      <rPr>
        <sz val="12"/>
        <rFont val="Times New Roman"/>
        <family val="1"/>
      </rPr>
      <t>"ГАУК "Саратовский театр кукол "Теремок"</t>
    </r>
  </si>
  <si>
    <r>
      <t xml:space="preserve">Контрольное событие 10.4.1 </t>
    </r>
    <r>
      <rPr>
        <sz val="12"/>
        <rFont val="Times New Roman"/>
        <family val="1"/>
      </rPr>
      <t>"Текущий ремонт здания ГУК "Областная библиотека для детей и юношества им. А.С.Пушкина"</t>
    </r>
  </si>
  <si>
    <r>
      <t xml:space="preserve">Контрольное событие 10.6.2 </t>
    </r>
    <r>
      <rPr>
        <sz val="12"/>
        <rFont val="Times New Roman"/>
        <family val="1"/>
      </rPr>
      <t>"Приобретение кресел , занавеса для зрительного зала  ГАУК "Саратовский областной Дом работников искусств"</t>
    </r>
  </si>
  <si>
    <t>10.12.</t>
  </si>
  <si>
    <t>Основное мероприятие 10.12 «Поддержка муниципальных учреждений культуры»</t>
  </si>
  <si>
    <t>10.12.1.</t>
  </si>
  <si>
    <t>Контрольное событие 10.6.1 "Проведение капитального ремонта ГАУК "Саратовский областной центр народного творчества имени Л.А. Руслановой"</t>
  </si>
  <si>
    <r>
      <t xml:space="preserve">Контрольное событие 10.6.3 </t>
    </r>
    <r>
      <rPr>
        <sz val="12"/>
        <rFont val="Times New Roman"/>
        <family val="1"/>
      </rPr>
      <t>"Приобретение беспроводного цифрового микшера  ГАУК СО  «Дворец культуры «Россия»</t>
    </r>
  </si>
  <si>
    <t xml:space="preserve">реализации государственной программы Саратовской области «Культура Саратовской области до 2020 года» на 2017 год и плановый период 2018 и 2019 года                                                                             </t>
  </si>
  <si>
    <t>Основное мероприятие 10.6 «Укрепление материально-технической базы областных культурно-досуговых учреждений»</t>
  </si>
  <si>
    <t>10.2.3.</t>
  </si>
  <si>
    <t>10.4.1.</t>
  </si>
  <si>
    <t>10.6.</t>
  </si>
  <si>
    <t>10.6.1.</t>
  </si>
  <si>
    <t>10.6.2.</t>
  </si>
  <si>
    <t>10.2.4.</t>
  </si>
  <si>
    <t>10.2.5.</t>
  </si>
  <si>
    <t>10.2.6.</t>
  </si>
  <si>
    <t>10.1.2</t>
  </si>
  <si>
    <t>10.1.3</t>
  </si>
  <si>
    <t xml:space="preserve">Контрольное событие 10.1.3 «Разработка научно-проектной документации на производство работ по сохранению объекта культурного наследия: ремонт (помещения) зала № 22 в здании ГУК «Саратовский областной музей краеведения» </t>
  </si>
  <si>
    <t>10.1.5</t>
  </si>
  <si>
    <t>10.1.4</t>
  </si>
  <si>
    <t>10.2.7.</t>
  </si>
  <si>
    <t xml:space="preserve">Контрольное событие 10.2.4 Приобретение одежды сцены "Черный кабинет" для  "ГАУК «Детское театрально-концертное учреждение»   </t>
  </si>
  <si>
    <t xml:space="preserve">Контрольное событие 10.2.5 Приобретение просветного экрана  для  "ГАУК «Детское театрально-концертное учреждение»   </t>
  </si>
  <si>
    <t xml:space="preserve">Контрольное событие 10.2.6 Приобретение музыкальных инструментов и сценического оборудования для  "ГАУК «Детское театрально-концертное учреждение»   </t>
  </si>
  <si>
    <t xml:space="preserve">Контрольное событие 10.2.7 Приобретение светового оборудования для  "ГАУК «Детское театрально-концертное учреждение»   </t>
  </si>
  <si>
    <t>10.3.1.</t>
  </si>
  <si>
    <t xml:space="preserve">«Саратовский губернский театр хоровой музыки"                         </t>
  </si>
  <si>
    <t xml:space="preserve">Контрольное событие 10.3.1 Приобретение видеокамеры  "ГАУК СО «Саратовский губернский театр хоровой музыки"                         </t>
  </si>
  <si>
    <t>Контрольное событие 10.5.1  Изготовление проектно-сметной документации на проведение ремонтно-реставрационных работ здания ГПОУ «Саратовское художественное училище имени А.П.Боголюбова (техникум)"</t>
  </si>
  <si>
    <t>Контрольное событие 10.4.3 "Приобретение компьютерного оборудования ГУК «Областная библиотека для детей и юношества им.А.С.Пушкина»"</t>
  </si>
  <si>
    <t>10.6.6.</t>
  </si>
  <si>
    <t>10.6.7.</t>
  </si>
  <si>
    <t>Контрольное событие 10.6.6 "Текущий ремонт помещений третьего этажа здания  ГАУК "Саратовский областной Дом работников искусств"</t>
  </si>
  <si>
    <t>Контрольное событие 10.6.7 "Текущий ремонт внутренних помещений, замена оконных блоков здания  ГАУК "Саратовский областной Дом работников искусств"</t>
  </si>
  <si>
    <t>государственные внебюджетные фонды и иные безвозмездные поступления целевой направленности (прогнозно)</t>
  </si>
  <si>
    <t>Основное мероприятие 10.13 «Исторический парк "Россия. Моя история"»</t>
  </si>
  <si>
    <t xml:space="preserve">министерство культуры области, благотворительный фонд содействия деятельности в сфере культуры и искусства "Звезда"
</t>
  </si>
  <si>
    <t>10.13.1</t>
  </si>
  <si>
    <t>10.13.</t>
  </si>
  <si>
    <t>Контрольное событие 10.1.4 «Выполнение работ по сохранению и приспособлению для современного использования объекта культурного наследия федерального значения - внутренних помещений здания ГУК «Саратовский областной музей краеведения» (зал №22)"</t>
  </si>
  <si>
    <t>Контрольное событие 10.1.1 «Приобретение компьютерного оборудования» ГУК "Государственный музей К.А.Федина"</t>
  </si>
  <si>
    <t>Контрольное событие 10.1.2 «Ремонт кровли здания филиала ГУК «Саратовский областной музей краеведения»   - музея Этнографии</t>
  </si>
  <si>
    <t>Основное мероприятие 10.6.4.Приобретение звукого оборудования для зрительного зала  ГАУК «Саратовский областной центр народного творчества имени Л.А. Руслановой»</t>
  </si>
  <si>
    <t>10.14.</t>
  </si>
  <si>
    <t>10.14.1</t>
  </si>
  <si>
    <t>Основное мероприятие 10.14 «Сохранение объекта культурного наследия регионального значения «Театр оперы и балета, 1864 г. - архитектор К.В.Твиден, реконструкция 1959-1961 гг. - архитектор Т.Г.Ботяновский, расположенный по адресу: г.Саратов, ул.Горького, 38/пл.Театральная»</t>
  </si>
  <si>
    <t>министерство культуры области, благотворительный фонд содействия реконструкции и ремонта ГАУК «Саратовский академический театр оперы и балета»</t>
  </si>
  <si>
    <t>10.1.6</t>
  </si>
  <si>
    <t>10.1.7</t>
  </si>
  <si>
    <t>10.1.8</t>
  </si>
  <si>
    <t>Контрольное событие 10.1.5 «Выполнение работ по реставрации зала на объекте культурного наследия федерального значения - здании ГУК «Саратовский областной музей краеведения» (зал №22)"</t>
  </si>
  <si>
    <t>10.5.2.</t>
  </si>
  <si>
    <t>10.5.3.</t>
  </si>
  <si>
    <t xml:space="preserve">Контрольное событие 10.1.6 «Монтаж люка и наружной металлической лестницы здания филиала ГУК "Саратовский областной музей краеведения - музея Этнографии» </t>
  </si>
  <si>
    <t xml:space="preserve">Контрольное событие 10.1.7 «Приобретение грузопассажирского автомобиля с бензиновым двигателем, имеющим технически допустимую максимальную массу не более 3,5 т.» </t>
  </si>
  <si>
    <t xml:space="preserve">Контрольное событие 10.1.8 «Приобретение оборудования для оснащения зала новой постоянной экспозиции, посвященной истории Саратовского края в 1914-1922 гг., в т.ч. событиям Октябрьской революции 1917 года» </t>
  </si>
  <si>
    <t>от       декабря  2017 г. № 01-11/</t>
  </si>
  <si>
    <t xml:space="preserve">Контрольное событие 10.5.2  Выполнение работ по установке противообледенительных устройств кровли здания ГАУ ДПО «Саратовский областной учебно-методический центр» </t>
  </si>
  <si>
    <t xml:space="preserve">ГАУ ДПО «Саратовский областной учебно-методический центр» </t>
  </si>
  <si>
    <t>10.5.4.</t>
  </si>
  <si>
    <t>Контрольное событие 10.14.1 Изготовление проектно-сметной документации по реконструкции и капитальному ремонту ГАУК «Саратовский академический театр оперы и балета»</t>
  </si>
  <si>
    <t>Контрольное событие 10.13.1 Создание Исторического парка "Россия. Моя история"</t>
  </si>
  <si>
    <t>10.4.4.</t>
  </si>
  <si>
    <r>
      <t xml:space="preserve">Контрольное событие 10.4.4 Приобретение звукового оборудования для </t>
    </r>
    <r>
      <rPr>
        <sz val="12"/>
        <rFont val="Times New Roman"/>
        <family val="1"/>
      </rPr>
      <t>ГУК "Областная универсальная научная библиотека"</t>
    </r>
  </si>
  <si>
    <t>Контрольное событие 10.5.3  Приобретение активной акустической системы для нужд филиала ГПОУ «Саратовский областной колледж искусств» в г. Балашове</t>
  </si>
  <si>
    <t>Контрольное событие 10.5.4  Закупка медиа проекторов для ведения учебного процесса ГПОУ «Саратовское художественное училище имени А.П.Боголюбова (техникум)»</t>
  </si>
  <si>
    <t>Контрольное событие 10.2.2 Приобретение многофункционального оборудования для ГАУК  «Саратовский академический театр оперы и балета»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</si>
</sst>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;@"/>
    <numFmt numFmtId="173" formatCode="_-* #,##0.0_р_._-;\-* #,##0.0_р_._-;_-* &quot;-&quot;??_р_._-;_-@_-"/>
    <numFmt numFmtId="174" formatCode="0.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\-"/>
    <numFmt numFmtId="182" formatCode="#,##0.0_ ;\-#,##0.0\ "/>
    <numFmt numFmtId="18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73" fontId="3" fillId="0" borderId="10" xfId="6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3" fontId="4" fillId="0" borderId="10" xfId="6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zoomScale="80" zoomScaleNormal="80" zoomScalePageLayoutView="0" workbookViewId="0" topLeftCell="B1">
      <selection activeCell="D8" sqref="D8:D9"/>
    </sheetView>
  </sheetViews>
  <sheetFormatPr defaultColWidth="9.140625" defaultRowHeight="15"/>
  <cols>
    <col min="1" max="1" width="0" style="2" hidden="1" customWidth="1"/>
    <col min="2" max="2" width="0.42578125" style="2" customWidth="1"/>
    <col min="3" max="3" width="13.140625" style="4" customWidth="1"/>
    <col min="4" max="4" width="56.28125" style="14" customWidth="1"/>
    <col min="5" max="5" width="35.57421875" style="14" customWidth="1"/>
    <col min="6" max="6" width="12.421875" style="14" customWidth="1"/>
    <col min="7" max="7" width="12.57421875" style="14" customWidth="1"/>
    <col min="8" max="8" width="41.8515625" style="14" customWidth="1"/>
    <col min="9" max="11" width="17.57421875" style="14" customWidth="1"/>
    <col min="12" max="12" width="9.140625" style="0" customWidth="1"/>
    <col min="13" max="13" width="16.140625" style="0" hidden="1" customWidth="1"/>
    <col min="14" max="14" width="0" style="0" hidden="1" customWidth="1"/>
  </cols>
  <sheetData>
    <row r="1" spans="3:11" ht="15">
      <c r="C1" s="13"/>
      <c r="H1" s="15"/>
      <c r="I1" s="15"/>
      <c r="J1" s="15" t="s">
        <v>28</v>
      </c>
      <c r="K1" s="15"/>
    </row>
    <row r="2" spans="3:11" ht="15">
      <c r="C2" s="13"/>
      <c r="H2" s="15"/>
      <c r="I2" s="15"/>
      <c r="J2" s="15" t="s">
        <v>29</v>
      </c>
      <c r="K2" s="15"/>
    </row>
    <row r="3" spans="3:11" ht="15">
      <c r="C3" s="13"/>
      <c r="H3" s="15"/>
      <c r="I3" s="15"/>
      <c r="J3" s="15" t="s">
        <v>122</v>
      </c>
      <c r="K3" s="15"/>
    </row>
    <row r="4" spans="3:11" ht="15">
      <c r="C4" s="13"/>
      <c r="I4" s="16"/>
      <c r="J4" s="16"/>
      <c r="K4" s="16"/>
    </row>
    <row r="5" spans="3:9" ht="18.75">
      <c r="C5" s="40" t="s">
        <v>39</v>
      </c>
      <c r="D5" s="40"/>
      <c r="E5" s="40"/>
      <c r="F5" s="40"/>
      <c r="G5" s="40"/>
      <c r="H5" s="40"/>
      <c r="I5" s="40"/>
    </row>
    <row r="6" spans="3:11" ht="29.25" customHeight="1">
      <c r="C6" s="41" t="s">
        <v>71</v>
      </c>
      <c r="D6" s="41"/>
      <c r="E6" s="41"/>
      <c r="F6" s="41"/>
      <c r="G6" s="41"/>
      <c r="H6" s="41"/>
      <c r="I6" s="41"/>
      <c r="J6" s="41"/>
      <c r="K6" s="41"/>
    </row>
    <row r="7" ht="23.25" customHeight="1">
      <c r="C7" s="13"/>
    </row>
    <row r="8" spans="1:11" s="6" customFormat="1" ht="28.5" customHeight="1">
      <c r="A8" s="5"/>
      <c r="B8" s="5"/>
      <c r="C8" s="18" t="s">
        <v>45</v>
      </c>
      <c r="D8" s="18" t="s">
        <v>40</v>
      </c>
      <c r="E8" s="18" t="s">
        <v>41</v>
      </c>
      <c r="F8" s="18" t="s">
        <v>42</v>
      </c>
      <c r="G8" s="20" t="s">
        <v>43</v>
      </c>
      <c r="H8" s="22" t="s">
        <v>44</v>
      </c>
      <c r="I8" s="23"/>
      <c r="J8" s="23"/>
      <c r="K8" s="24"/>
    </row>
    <row r="9" spans="1:11" s="6" customFormat="1" ht="80.25" customHeight="1">
      <c r="A9" s="5"/>
      <c r="B9" s="5"/>
      <c r="C9" s="19"/>
      <c r="D9" s="19"/>
      <c r="E9" s="19"/>
      <c r="F9" s="19"/>
      <c r="G9" s="21"/>
      <c r="H9" s="17" t="s">
        <v>50</v>
      </c>
      <c r="I9" s="17" t="s">
        <v>55</v>
      </c>
      <c r="J9" s="17" t="s">
        <v>56</v>
      </c>
      <c r="K9" s="17" t="s">
        <v>57</v>
      </c>
    </row>
    <row r="10" spans="1:11" s="8" customFormat="1" ht="19.5" customHeight="1">
      <c r="A10" s="9"/>
      <c r="B10" s="9"/>
      <c r="C10" s="34" t="s">
        <v>10</v>
      </c>
      <c r="D10" s="37" t="s">
        <v>61</v>
      </c>
      <c r="E10" s="42" t="s">
        <v>34</v>
      </c>
      <c r="F10" s="42">
        <v>2017</v>
      </c>
      <c r="G10" s="42">
        <v>2019</v>
      </c>
      <c r="H10" s="7" t="s">
        <v>46</v>
      </c>
      <c r="I10" s="3">
        <f>I11+I12+I13+I14+I15</f>
        <v>279077</v>
      </c>
      <c r="J10" s="3">
        <f>J11+J12+J13+J14+J15</f>
        <v>25000</v>
      </c>
      <c r="K10" s="3">
        <f>K11+K12+K13+K14+K15</f>
        <v>25000</v>
      </c>
    </row>
    <row r="11" spans="1:11" s="8" customFormat="1" ht="21.75" customHeight="1">
      <c r="A11" s="9"/>
      <c r="B11" s="9"/>
      <c r="C11" s="35"/>
      <c r="D11" s="38"/>
      <c r="E11" s="43"/>
      <c r="F11" s="43"/>
      <c r="G11" s="43"/>
      <c r="H11" s="7" t="s">
        <v>47</v>
      </c>
      <c r="I11" s="3">
        <f>I17+I62+I102+I112+I137+I162+I202+I212+I224</f>
        <v>37882.1</v>
      </c>
      <c r="J11" s="3">
        <f aca="true" t="shared" si="0" ref="J11:K14">J17+J62+J102+J112+J137+J162+J202</f>
        <v>25000</v>
      </c>
      <c r="K11" s="3">
        <f t="shared" si="0"/>
        <v>25000</v>
      </c>
    </row>
    <row r="12" spans="1:11" s="8" customFormat="1" ht="20.25" customHeight="1">
      <c r="A12" s="9"/>
      <c r="B12" s="9"/>
      <c r="C12" s="35"/>
      <c r="D12" s="38"/>
      <c r="E12" s="43"/>
      <c r="F12" s="43"/>
      <c r="G12" s="43"/>
      <c r="H12" s="7" t="s">
        <v>48</v>
      </c>
      <c r="I12" s="3">
        <f>I18+I63+I103+I113+I138+I163+I203+I213+I225</f>
        <v>41194.9</v>
      </c>
      <c r="J12" s="3">
        <f t="shared" si="0"/>
        <v>0</v>
      </c>
      <c r="K12" s="3">
        <f t="shared" si="0"/>
        <v>0</v>
      </c>
    </row>
    <row r="13" spans="1:11" s="8" customFormat="1" ht="19.5" customHeight="1">
      <c r="A13" s="9"/>
      <c r="B13" s="9"/>
      <c r="C13" s="35"/>
      <c r="D13" s="38"/>
      <c r="E13" s="43"/>
      <c r="F13" s="43"/>
      <c r="G13" s="43"/>
      <c r="H13" s="7" t="s">
        <v>49</v>
      </c>
      <c r="I13" s="3">
        <f>I19+I64+I104+I114+I139+I164+I204</f>
        <v>0</v>
      </c>
      <c r="J13" s="3">
        <f t="shared" si="0"/>
        <v>0</v>
      </c>
      <c r="K13" s="3">
        <f t="shared" si="0"/>
        <v>0</v>
      </c>
    </row>
    <row r="14" spans="1:11" s="8" customFormat="1" ht="19.5" customHeight="1">
      <c r="A14" s="9"/>
      <c r="B14" s="9"/>
      <c r="C14" s="35"/>
      <c r="D14" s="38"/>
      <c r="E14" s="43"/>
      <c r="F14" s="43"/>
      <c r="G14" s="43"/>
      <c r="H14" s="7" t="s">
        <v>25</v>
      </c>
      <c r="I14" s="3">
        <f>I20+I65+I105+I115+I140+I165+I205</f>
        <v>0</v>
      </c>
      <c r="J14" s="3">
        <f t="shared" si="0"/>
        <v>0</v>
      </c>
      <c r="K14" s="3">
        <f t="shared" si="0"/>
        <v>0</v>
      </c>
    </row>
    <row r="15" spans="1:11" s="8" customFormat="1" ht="48" customHeight="1">
      <c r="A15" s="9"/>
      <c r="B15" s="9"/>
      <c r="C15" s="36"/>
      <c r="D15" s="39"/>
      <c r="E15" s="44"/>
      <c r="F15" s="44"/>
      <c r="G15" s="44"/>
      <c r="H15" s="11" t="s">
        <v>100</v>
      </c>
      <c r="I15" s="3">
        <f>I222</f>
        <v>200000</v>
      </c>
      <c r="J15" s="3">
        <f>J222</f>
        <v>0</v>
      </c>
      <c r="K15" s="3">
        <f>K222</f>
        <v>0</v>
      </c>
    </row>
    <row r="16" spans="1:11" s="12" customFormat="1" ht="19.5" customHeight="1">
      <c r="A16" s="10"/>
      <c r="B16" s="10"/>
      <c r="C16" s="25" t="s">
        <v>11</v>
      </c>
      <c r="D16" s="28" t="s">
        <v>12</v>
      </c>
      <c r="E16" s="31" t="s">
        <v>27</v>
      </c>
      <c r="F16" s="31">
        <v>2017</v>
      </c>
      <c r="G16" s="31">
        <v>2019</v>
      </c>
      <c r="H16" s="11" t="s">
        <v>46</v>
      </c>
      <c r="I16" s="1">
        <f>I17+I18+I19+I20</f>
        <v>4820.000000000001</v>
      </c>
      <c r="J16" s="1">
        <f>J17+J18+J19+J20</f>
        <v>0</v>
      </c>
      <c r="K16" s="1">
        <f>K17+K18+K19+K20</f>
        <v>0</v>
      </c>
    </row>
    <row r="17" spans="1:11" s="12" customFormat="1" ht="17.25" customHeight="1">
      <c r="A17" s="10"/>
      <c r="B17" s="10"/>
      <c r="C17" s="26"/>
      <c r="D17" s="29"/>
      <c r="E17" s="32"/>
      <c r="F17" s="32"/>
      <c r="G17" s="32"/>
      <c r="H17" s="11" t="s">
        <v>47</v>
      </c>
      <c r="I17" s="1">
        <f>I22+I27+I32+I37+I42+I52+I57+I47</f>
        <v>4820.000000000001</v>
      </c>
      <c r="J17" s="1">
        <f>J22</f>
        <v>0</v>
      </c>
      <c r="K17" s="1">
        <f>K22</f>
        <v>0</v>
      </c>
    </row>
    <row r="18" spans="3:11" s="10" customFormat="1" ht="17.25" customHeight="1">
      <c r="C18" s="26"/>
      <c r="D18" s="29"/>
      <c r="E18" s="32"/>
      <c r="F18" s="32"/>
      <c r="G18" s="32"/>
      <c r="H18" s="11" t="s">
        <v>48</v>
      </c>
      <c r="I18" s="1">
        <v>0</v>
      </c>
      <c r="J18" s="1">
        <v>0</v>
      </c>
      <c r="K18" s="1">
        <v>0</v>
      </c>
    </row>
    <row r="19" spans="3:11" s="10" customFormat="1" ht="17.25" customHeight="1">
      <c r="C19" s="26"/>
      <c r="D19" s="29"/>
      <c r="E19" s="32"/>
      <c r="F19" s="32"/>
      <c r="G19" s="32"/>
      <c r="H19" s="11" t="s">
        <v>49</v>
      </c>
      <c r="I19" s="1">
        <v>0</v>
      </c>
      <c r="J19" s="1">
        <v>0</v>
      </c>
      <c r="K19" s="1">
        <v>0</v>
      </c>
    </row>
    <row r="20" spans="3:11" s="10" customFormat="1" ht="19.5" customHeight="1">
      <c r="C20" s="27"/>
      <c r="D20" s="30"/>
      <c r="E20" s="33"/>
      <c r="F20" s="33"/>
      <c r="G20" s="33"/>
      <c r="H20" s="11" t="s">
        <v>25</v>
      </c>
      <c r="I20" s="1">
        <v>0</v>
      </c>
      <c r="J20" s="1">
        <v>0</v>
      </c>
      <c r="K20" s="1">
        <v>0</v>
      </c>
    </row>
    <row r="21" spans="3:11" s="10" customFormat="1" ht="15" customHeight="1">
      <c r="C21" s="25" t="s">
        <v>30</v>
      </c>
      <c r="D21" s="28" t="s">
        <v>106</v>
      </c>
      <c r="E21" s="31" t="s">
        <v>32</v>
      </c>
      <c r="F21" s="31">
        <v>2017</v>
      </c>
      <c r="G21" s="31">
        <v>2017</v>
      </c>
      <c r="H21" s="11" t="s">
        <v>46</v>
      </c>
      <c r="I21" s="1">
        <f>I22+I23+I24+I25</f>
        <v>50</v>
      </c>
      <c r="J21" s="1">
        <f>J22+J23+J24+J25</f>
        <v>0</v>
      </c>
      <c r="K21" s="1">
        <f>K22+K23+K24+K25</f>
        <v>0</v>
      </c>
    </row>
    <row r="22" spans="3:11" s="10" customFormat="1" ht="15" customHeight="1">
      <c r="C22" s="26"/>
      <c r="D22" s="29"/>
      <c r="E22" s="32"/>
      <c r="F22" s="32"/>
      <c r="G22" s="32"/>
      <c r="H22" s="11" t="s">
        <v>47</v>
      </c>
      <c r="I22" s="1">
        <v>50</v>
      </c>
      <c r="J22" s="1">
        <v>0</v>
      </c>
      <c r="K22" s="1">
        <v>0</v>
      </c>
    </row>
    <row r="23" spans="3:11" s="10" customFormat="1" ht="15" customHeight="1">
      <c r="C23" s="26"/>
      <c r="D23" s="29"/>
      <c r="E23" s="32"/>
      <c r="F23" s="32"/>
      <c r="G23" s="32"/>
      <c r="H23" s="11" t="s">
        <v>48</v>
      </c>
      <c r="I23" s="1">
        <v>0</v>
      </c>
      <c r="J23" s="1">
        <v>0</v>
      </c>
      <c r="K23" s="1">
        <v>0</v>
      </c>
    </row>
    <row r="24" spans="3:11" s="10" customFormat="1" ht="15" customHeight="1">
      <c r="C24" s="26"/>
      <c r="D24" s="29"/>
      <c r="E24" s="32"/>
      <c r="F24" s="32"/>
      <c r="G24" s="32"/>
      <c r="H24" s="11" t="s">
        <v>49</v>
      </c>
      <c r="I24" s="1">
        <v>0</v>
      </c>
      <c r="J24" s="1">
        <v>0</v>
      </c>
      <c r="K24" s="1">
        <v>0</v>
      </c>
    </row>
    <row r="25" spans="3:11" s="10" customFormat="1" ht="15" customHeight="1">
      <c r="C25" s="27"/>
      <c r="D25" s="30"/>
      <c r="E25" s="33"/>
      <c r="F25" s="33"/>
      <c r="G25" s="33"/>
      <c r="H25" s="11" t="s">
        <v>25</v>
      </c>
      <c r="I25" s="1">
        <v>0</v>
      </c>
      <c r="J25" s="1">
        <v>0</v>
      </c>
      <c r="K25" s="1">
        <v>0</v>
      </c>
    </row>
    <row r="26" spans="3:11" s="10" customFormat="1" ht="15" customHeight="1">
      <c r="C26" s="25" t="s">
        <v>81</v>
      </c>
      <c r="D26" s="28" t="s">
        <v>107</v>
      </c>
      <c r="E26" s="31" t="s">
        <v>51</v>
      </c>
      <c r="F26" s="31">
        <v>2017</v>
      </c>
      <c r="G26" s="31">
        <v>2017</v>
      </c>
      <c r="H26" s="11" t="s">
        <v>46</v>
      </c>
      <c r="I26" s="1">
        <f>I27+I28+I29+I30</f>
        <v>2258.3</v>
      </c>
      <c r="J26" s="1">
        <f>J27+J28+J29+J30</f>
        <v>0</v>
      </c>
      <c r="K26" s="1">
        <f>K27+K28+K29+K30</f>
        <v>0</v>
      </c>
    </row>
    <row r="27" spans="3:11" s="10" customFormat="1" ht="15" customHeight="1">
      <c r="C27" s="26"/>
      <c r="D27" s="29"/>
      <c r="E27" s="32"/>
      <c r="F27" s="32"/>
      <c r="G27" s="32"/>
      <c r="H27" s="11" t="s">
        <v>47</v>
      </c>
      <c r="I27" s="1">
        <v>2258.3</v>
      </c>
      <c r="J27" s="1">
        <v>0</v>
      </c>
      <c r="K27" s="1">
        <v>0</v>
      </c>
    </row>
    <row r="28" spans="3:11" s="10" customFormat="1" ht="15" customHeight="1">
      <c r="C28" s="26"/>
      <c r="D28" s="29"/>
      <c r="E28" s="32"/>
      <c r="F28" s="32"/>
      <c r="G28" s="32"/>
      <c r="H28" s="11" t="s">
        <v>48</v>
      </c>
      <c r="I28" s="1">
        <v>0</v>
      </c>
      <c r="J28" s="1">
        <v>0</v>
      </c>
      <c r="K28" s="1">
        <v>0</v>
      </c>
    </row>
    <row r="29" spans="3:11" s="10" customFormat="1" ht="15" customHeight="1">
      <c r="C29" s="26"/>
      <c r="D29" s="29"/>
      <c r="E29" s="32"/>
      <c r="F29" s="32"/>
      <c r="G29" s="32"/>
      <c r="H29" s="11" t="s">
        <v>49</v>
      </c>
      <c r="I29" s="1">
        <v>0</v>
      </c>
      <c r="J29" s="1">
        <v>0</v>
      </c>
      <c r="K29" s="1">
        <v>0</v>
      </c>
    </row>
    <row r="30" spans="3:11" s="10" customFormat="1" ht="15" customHeight="1">
      <c r="C30" s="27"/>
      <c r="D30" s="30"/>
      <c r="E30" s="33"/>
      <c r="F30" s="33"/>
      <c r="G30" s="33"/>
      <c r="H30" s="11" t="s">
        <v>25</v>
      </c>
      <c r="I30" s="1">
        <v>0</v>
      </c>
      <c r="J30" s="1">
        <v>0</v>
      </c>
      <c r="K30" s="1">
        <v>0</v>
      </c>
    </row>
    <row r="31" spans="3:11" s="10" customFormat="1" ht="15" customHeight="1">
      <c r="C31" s="25" t="s">
        <v>82</v>
      </c>
      <c r="D31" s="28" t="s">
        <v>83</v>
      </c>
      <c r="E31" s="31" t="s">
        <v>51</v>
      </c>
      <c r="F31" s="31">
        <v>2017</v>
      </c>
      <c r="G31" s="31">
        <v>2017</v>
      </c>
      <c r="H31" s="11" t="s">
        <v>46</v>
      </c>
      <c r="I31" s="1">
        <f>I32+I33+I34+I35</f>
        <v>380</v>
      </c>
      <c r="J31" s="1">
        <f>J32+J33+J34+J35</f>
        <v>0</v>
      </c>
      <c r="K31" s="1">
        <f>K32+K33+K34+K35</f>
        <v>0</v>
      </c>
    </row>
    <row r="32" spans="3:11" s="10" customFormat="1" ht="15" customHeight="1">
      <c r="C32" s="26"/>
      <c r="D32" s="29"/>
      <c r="E32" s="32"/>
      <c r="F32" s="32"/>
      <c r="G32" s="32"/>
      <c r="H32" s="11" t="s">
        <v>47</v>
      </c>
      <c r="I32" s="1">
        <v>380</v>
      </c>
      <c r="J32" s="1">
        <v>0</v>
      </c>
      <c r="K32" s="1">
        <v>0</v>
      </c>
    </row>
    <row r="33" spans="3:11" s="10" customFormat="1" ht="15" customHeight="1">
      <c r="C33" s="26"/>
      <c r="D33" s="29"/>
      <c r="E33" s="32"/>
      <c r="F33" s="32"/>
      <c r="G33" s="32"/>
      <c r="H33" s="11" t="s">
        <v>48</v>
      </c>
      <c r="I33" s="1">
        <v>0</v>
      </c>
      <c r="J33" s="1">
        <v>0</v>
      </c>
      <c r="K33" s="1">
        <v>0</v>
      </c>
    </row>
    <row r="34" spans="3:11" s="10" customFormat="1" ht="15" customHeight="1">
      <c r="C34" s="26"/>
      <c r="D34" s="29"/>
      <c r="E34" s="32"/>
      <c r="F34" s="32"/>
      <c r="G34" s="32"/>
      <c r="H34" s="11" t="s">
        <v>49</v>
      </c>
      <c r="I34" s="1">
        <v>0</v>
      </c>
      <c r="J34" s="1">
        <v>0</v>
      </c>
      <c r="K34" s="1">
        <v>0</v>
      </c>
    </row>
    <row r="35" spans="3:11" s="10" customFormat="1" ht="15" customHeight="1">
      <c r="C35" s="27"/>
      <c r="D35" s="30"/>
      <c r="E35" s="33"/>
      <c r="F35" s="33"/>
      <c r="G35" s="33"/>
      <c r="H35" s="11" t="s">
        <v>25</v>
      </c>
      <c r="I35" s="1">
        <v>0</v>
      </c>
      <c r="J35" s="1">
        <v>0</v>
      </c>
      <c r="K35" s="1">
        <v>0</v>
      </c>
    </row>
    <row r="36" spans="3:11" s="10" customFormat="1" ht="15" customHeight="1">
      <c r="C36" s="25" t="s">
        <v>85</v>
      </c>
      <c r="D36" s="28" t="s">
        <v>105</v>
      </c>
      <c r="E36" s="31" t="s">
        <v>51</v>
      </c>
      <c r="F36" s="31">
        <v>2017</v>
      </c>
      <c r="G36" s="31">
        <v>2017</v>
      </c>
      <c r="H36" s="11" t="s">
        <v>46</v>
      </c>
      <c r="I36" s="1">
        <f>I37+I38+I39+I40</f>
        <v>400</v>
      </c>
      <c r="J36" s="1">
        <f>J37+J38+J39+J40</f>
        <v>0</v>
      </c>
      <c r="K36" s="1">
        <f>K37+K38+K39+K40</f>
        <v>0</v>
      </c>
    </row>
    <row r="37" spans="3:11" s="10" customFormat="1" ht="15" customHeight="1">
      <c r="C37" s="26"/>
      <c r="D37" s="29"/>
      <c r="E37" s="32"/>
      <c r="F37" s="32"/>
      <c r="G37" s="32"/>
      <c r="H37" s="11" t="s">
        <v>47</v>
      </c>
      <c r="I37" s="1">
        <v>400</v>
      </c>
      <c r="J37" s="1">
        <v>0</v>
      </c>
      <c r="K37" s="1">
        <v>0</v>
      </c>
    </row>
    <row r="38" spans="3:11" s="10" customFormat="1" ht="15" customHeight="1">
      <c r="C38" s="26"/>
      <c r="D38" s="29"/>
      <c r="E38" s="32"/>
      <c r="F38" s="32"/>
      <c r="G38" s="32"/>
      <c r="H38" s="11" t="s">
        <v>48</v>
      </c>
      <c r="I38" s="1">
        <v>0</v>
      </c>
      <c r="J38" s="1">
        <v>0</v>
      </c>
      <c r="K38" s="1">
        <v>0</v>
      </c>
    </row>
    <row r="39" spans="3:11" s="10" customFormat="1" ht="15" customHeight="1">
      <c r="C39" s="26"/>
      <c r="D39" s="29"/>
      <c r="E39" s="32"/>
      <c r="F39" s="32"/>
      <c r="G39" s="32"/>
      <c r="H39" s="11" t="s">
        <v>49</v>
      </c>
      <c r="I39" s="1">
        <v>0</v>
      </c>
      <c r="J39" s="1">
        <v>0</v>
      </c>
      <c r="K39" s="1">
        <v>0</v>
      </c>
    </row>
    <row r="40" spans="3:11" s="10" customFormat="1" ht="18" customHeight="1">
      <c r="C40" s="27"/>
      <c r="D40" s="30"/>
      <c r="E40" s="33"/>
      <c r="F40" s="33"/>
      <c r="G40" s="33"/>
      <c r="H40" s="11" t="s">
        <v>25</v>
      </c>
      <c r="I40" s="1">
        <v>0</v>
      </c>
      <c r="J40" s="1">
        <v>0</v>
      </c>
      <c r="K40" s="1">
        <v>0</v>
      </c>
    </row>
    <row r="41" spans="3:11" s="10" customFormat="1" ht="25.5" customHeight="1">
      <c r="C41" s="25" t="s">
        <v>84</v>
      </c>
      <c r="D41" s="28" t="s">
        <v>116</v>
      </c>
      <c r="E41" s="31" t="s">
        <v>51</v>
      </c>
      <c r="F41" s="31">
        <v>2017</v>
      </c>
      <c r="G41" s="31">
        <v>2017</v>
      </c>
      <c r="H41" s="11" t="s">
        <v>46</v>
      </c>
      <c r="I41" s="1">
        <f>I42+I43+I44+I45</f>
        <v>494.4</v>
      </c>
      <c r="J41" s="1">
        <f>J42+J43+J44+J45</f>
        <v>0</v>
      </c>
      <c r="K41" s="1">
        <f>K42+K43+K44+K45</f>
        <v>0</v>
      </c>
    </row>
    <row r="42" spans="3:11" s="10" customFormat="1" ht="19.5" customHeight="1">
      <c r="C42" s="26"/>
      <c r="D42" s="29"/>
      <c r="E42" s="32"/>
      <c r="F42" s="32"/>
      <c r="G42" s="32"/>
      <c r="H42" s="11" t="s">
        <v>47</v>
      </c>
      <c r="I42" s="1">
        <v>494.4</v>
      </c>
      <c r="J42" s="1">
        <v>0</v>
      </c>
      <c r="K42" s="1">
        <v>0</v>
      </c>
    </row>
    <row r="43" spans="3:11" s="10" customFormat="1" ht="18" customHeight="1">
      <c r="C43" s="26"/>
      <c r="D43" s="29"/>
      <c r="E43" s="32"/>
      <c r="F43" s="32"/>
      <c r="G43" s="32"/>
      <c r="H43" s="11" t="s">
        <v>48</v>
      </c>
      <c r="I43" s="1">
        <v>0</v>
      </c>
      <c r="J43" s="1">
        <v>0</v>
      </c>
      <c r="K43" s="1">
        <v>0</v>
      </c>
    </row>
    <row r="44" spans="3:11" s="10" customFormat="1" ht="21" customHeight="1">
      <c r="C44" s="26"/>
      <c r="D44" s="29"/>
      <c r="E44" s="32"/>
      <c r="F44" s="32"/>
      <c r="G44" s="32"/>
      <c r="H44" s="11" t="s">
        <v>49</v>
      </c>
      <c r="I44" s="1">
        <v>0</v>
      </c>
      <c r="J44" s="1">
        <v>0</v>
      </c>
      <c r="K44" s="1">
        <v>0</v>
      </c>
    </row>
    <row r="45" spans="3:11" s="10" customFormat="1" ht="21.75" customHeight="1">
      <c r="C45" s="27"/>
      <c r="D45" s="30"/>
      <c r="E45" s="33"/>
      <c r="F45" s="33"/>
      <c r="G45" s="33"/>
      <c r="H45" s="11" t="s">
        <v>25</v>
      </c>
      <c r="I45" s="1">
        <v>0</v>
      </c>
      <c r="J45" s="1">
        <v>0</v>
      </c>
      <c r="K45" s="1">
        <v>0</v>
      </c>
    </row>
    <row r="46" spans="3:11" s="10" customFormat="1" ht="19.5" customHeight="1">
      <c r="C46" s="25" t="s">
        <v>113</v>
      </c>
      <c r="D46" s="28" t="s">
        <v>119</v>
      </c>
      <c r="E46" s="31" t="s">
        <v>51</v>
      </c>
      <c r="F46" s="31">
        <v>2017</v>
      </c>
      <c r="G46" s="31">
        <v>2017</v>
      </c>
      <c r="H46" s="11" t="s">
        <v>46</v>
      </c>
      <c r="I46" s="1">
        <f>I47+I48+I49+I50</f>
        <v>48.7</v>
      </c>
      <c r="J46" s="1">
        <f>J47+J48+J49+J50</f>
        <v>0</v>
      </c>
      <c r="K46" s="1">
        <f>K47+K48+K49+K50</f>
        <v>0</v>
      </c>
    </row>
    <row r="47" spans="3:11" s="10" customFormat="1" ht="19.5" customHeight="1">
      <c r="C47" s="26"/>
      <c r="D47" s="29"/>
      <c r="E47" s="32"/>
      <c r="F47" s="32"/>
      <c r="G47" s="32"/>
      <c r="H47" s="11" t="s">
        <v>47</v>
      </c>
      <c r="I47" s="1">
        <v>48.7</v>
      </c>
      <c r="J47" s="1">
        <v>0</v>
      </c>
      <c r="K47" s="1">
        <v>0</v>
      </c>
    </row>
    <row r="48" spans="3:11" s="10" customFormat="1" ht="18" customHeight="1">
      <c r="C48" s="26"/>
      <c r="D48" s="29"/>
      <c r="E48" s="32"/>
      <c r="F48" s="32"/>
      <c r="G48" s="32"/>
      <c r="H48" s="11" t="s">
        <v>48</v>
      </c>
      <c r="I48" s="1">
        <v>0</v>
      </c>
      <c r="J48" s="1">
        <v>0</v>
      </c>
      <c r="K48" s="1">
        <v>0</v>
      </c>
    </row>
    <row r="49" spans="3:11" s="10" customFormat="1" ht="18" customHeight="1">
      <c r="C49" s="26"/>
      <c r="D49" s="29"/>
      <c r="E49" s="32"/>
      <c r="F49" s="32"/>
      <c r="G49" s="32"/>
      <c r="H49" s="11" t="s">
        <v>49</v>
      </c>
      <c r="I49" s="1">
        <v>0</v>
      </c>
      <c r="J49" s="1">
        <v>0</v>
      </c>
      <c r="K49" s="1">
        <v>0</v>
      </c>
    </row>
    <row r="50" spans="3:11" s="10" customFormat="1" ht="18" customHeight="1">
      <c r="C50" s="27"/>
      <c r="D50" s="30"/>
      <c r="E50" s="33"/>
      <c r="F50" s="33"/>
      <c r="G50" s="33"/>
      <c r="H50" s="11" t="s">
        <v>25</v>
      </c>
      <c r="I50" s="1">
        <v>0</v>
      </c>
      <c r="J50" s="1">
        <v>0</v>
      </c>
      <c r="K50" s="1">
        <v>0</v>
      </c>
    </row>
    <row r="51" spans="3:11" s="10" customFormat="1" ht="19.5" customHeight="1">
      <c r="C51" s="25" t="s">
        <v>114</v>
      </c>
      <c r="D51" s="28" t="s">
        <v>120</v>
      </c>
      <c r="E51" s="31" t="s">
        <v>51</v>
      </c>
      <c r="F51" s="31">
        <v>2017</v>
      </c>
      <c r="G51" s="31">
        <v>2017</v>
      </c>
      <c r="H51" s="11" t="s">
        <v>46</v>
      </c>
      <c r="I51" s="1">
        <f>I52+I53+I54+I55</f>
        <v>942</v>
      </c>
      <c r="J51" s="1">
        <f>J52+J53+J54+J55</f>
        <v>0</v>
      </c>
      <c r="K51" s="1">
        <f>K52+K53+K54+K55</f>
        <v>0</v>
      </c>
    </row>
    <row r="52" spans="3:11" s="10" customFormat="1" ht="19.5" customHeight="1">
      <c r="C52" s="26"/>
      <c r="D52" s="29"/>
      <c r="E52" s="32"/>
      <c r="F52" s="32"/>
      <c r="G52" s="32"/>
      <c r="H52" s="11" t="s">
        <v>47</v>
      </c>
      <c r="I52" s="1">
        <v>942</v>
      </c>
      <c r="J52" s="1">
        <v>0</v>
      </c>
      <c r="K52" s="1">
        <v>0</v>
      </c>
    </row>
    <row r="53" spans="3:11" s="10" customFormat="1" ht="18" customHeight="1">
      <c r="C53" s="26"/>
      <c r="D53" s="29"/>
      <c r="E53" s="32"/>
      <c r="F53" s="32"/>
      <c r="G53" s="32"/>
      <c r="H53" s="11" t="s">
        <v>48</v>
      </c>
      <c r="I53" s="1">
        <v>0</v>
      </c>
      <c r="J53" s="1">
        <v>0</v>
      </c>
      <c r="K53" s="1">
        <v>0</v>
      </c>
    </row>
    <row r="54" spans="3:11" s="10" customFormat="1" ht="18" customHeight="1">
      <c r="C54" s="26"/>
      <c r="D54" s="29"/>
      <c r="E54" s="32"/>
      <c r="F54" s="32"/>
      <c r="G54" s="32"/>
      <c r="H54" s="11" t="s">
        <v>49</v>
      </c>
      <c r="I54" s="1">
        <v>0</v>
      </c>
      <c r="J54" s="1">
        <v>0</v>
      </c>
      <c r="K54" s="1">
        <v>0</v>
      </c>
    </row>
    <row r="55" spans="3:11" s="10" customFormat="1" ht="18" customHeight="1">
      <c r="C55" s="27"/>
      <c r="D55" s="30"/>
      <c r="E55" s="33"/>
      <c r="F55" s="33"/>
      <c r="G55" s="33"/>
      <c r="H55" s="11" t="s">
        <v>25</v>
      </c>
      <c r="I55" s="1">
        <v>0</v>
      </c>
      <c r="J55" s="1">
        <v>0</v>
      </c>
      <c r="K55" s="1">
        <v>0</v>
      </c>
    </row>
    <row r="56" spans="3:11" s="10" customFormat="1" ht="19.5" customHeight="1">
      <c r="C56" s="25" t="s">
        <v>115</v>
      </c>
      <c r="D56" s="28" t="s">
        <v>121</v>
      </c>
      <c r="E56" s="31" t="s">
        <v>51</v>
      </c>
      <c r="F56" s="31">
        <v>2017</v>
      </c>
      <c r="G56" s="31">
        <v>2017</v>
      </c>
      <c r="H56" s="11" t="s">
        <v>46</v>
      </c>
      <c r="I56" s="1">
        <f>I57+I58+I59+I60</f>
        <v>246.6</v>
      </c>
      <c r="J56" s="1">
        <f>J57+J58+J59+J60</f>
        <v>0</v>
      </c>
      <c r="K56" s="1">
        <f>K57+K58+K59+K60</f>
        <v>0</v>
      </c>
    </row>
    <row r="57" spans="3:11" s="10" customFormat="1" ht="19.5" customHeight="1">
      <c r="C57" s="26"/>
      <c r="D57" s="29"/>
      <c r="E57" s="32"/>
      <c r="F57" s="32"/>
      <c r="G57" s="32"/>
      <c r="H57" s="11" t="s">
        <v>47</v>
      </c>
      <c r="I57" s="1">
        <v>246.6</v>
      </c>
      <c r="J57" s="1">
        <v>0</v>
      </c>
      <c r="K57" s="1">
        <v>0</v>
      </c>
    </row>
    <row r="58" spans="3:11" s="10" customFormat="1" ht="18" customHeight="1">
      <c r="C58" s="26"/>
      <c r="D58" s="29"/>
      <c r="E58" s="32"/>
      <c r="F58" s="32"/>
      <c r="G58" s="32"/>
      <c r="H58" s="11" t="s">
        <v>48</v>
      </c>
      <c r="I58" s="1">
        <v>0</v>
      </c>
      <c r="J58" s="1">
        <v>0</v>
      </c>
      <c r="K58" s="1">
        <v>0</v>
      </c>
    </row>
    <row r="59" spans="3:11" s="10" customFormat="1" ht="18" customHeight="1">
      <c r="C59" s="26"/>
      <c r="D59" s="29"/>
      <c r="E59" s="32"/>
      <c r="F59" s="32"/>
      <c r="G59" s="32"/>
      <c r="H59" s="11" t="s">
        <v>49</v>
      </c>
      <c r="I59" s="1">
        <v>0</v>
      </c>
      <c r="J59" s="1">
        <v>0</v>
      </c>
      <c r="K59" s="1">
        <v>0</v>
      </c>
    </row>
    <row r="60" spans="3:11" s="10" customFormat="1" ht="18" customHeight="1">
      <c r="C60" s="27"/>
      <c r="D60" s="30"/>
      <c r="E60" s="33"/>
      <c r="F60" s="33"/>
      <c r="G60" s="33"/>
      <c r="H60" s="11" t="s">
        <v>25</v>
      </c>
      <c r="I60" s="1">
        <v>0</v>
      </c>
      <c r="J60" s="1">
        <v>0</v>
      </c>
      <c r="K60" s="1">
        <v>0</v>
      </c>
    </row>
    <row r="61" spans="3:11" s="10" customFormat="1" ht="15" customHeight="1">
      <c r="C61" s="25" t="s">
        <v>13</v>
      </c>
      <c r="D61" s="28" t="s">
        <v>14</v>
      </c>
      <c r="E61" s="31" t="s">
        <v>27</v>
      </c>
      <c r="F61" s="31">
        <v>2017</v>
      </c>
      <c r="G61" s="31">
        <v>2019</v>
      </c>
      <c r="H61" s="11" t="s">
        <v>46</v>
      </c>
      <c r="I61" s="1">
        <f>I62+I63+I64+I65</f>
        <v>3617.6</v>
      </c>
      <c r="J61" s="1">
        <f>J62+J63+J64+J65</f>
        <v>5000</v>
      </c>
      <c r="K61" s="1">
        <f>K62+K63+K64+K65</f>
        <v>10000</v>
      </c>
    </row>
    <row r="62" spans="3:11" s="10" customFormat="1" ht="15" customHeight="1">
      <c r="C62" s="26"/>
      <c r="D62" s="29"/>
      <c r="E62" s="32"/>
      <c r="F62" s="32"/>
      <c r="G62" s="32"/>
      <c r="H62" s="11" t="s">
        <v>47</v>
      </c>
      <c r="I62" s="1">
        <f>I67+I72+I77+I82+I87+I92+I97</f>
        <v>3617.6</v>
      </c>
      <c r="J62" s="1">
        <f>J67+J72+J77+J82+J87+J92</f>
        <v>5000</v>
      </c>
      <c r="K62" s="1">
        <f>K67+K72+K77+K82+K87+K92</f>
        <v>10000</v>
      </c>
    </row>
    <row r="63" spans="3:11" s="10" customFormat="1" ht="15" customHeight="1">
      <c r="C63" s="26"/>
      <c r="D63" s="29"/>
      <c r="E63" s="32"/>
      <c r="F63" s="32"/>
      <c r="G63" s="32"/>
      <c r="H63" s="11" t="s">
        <v>48</v>
      </c>
      <c r="I63" s="1">
        <f>I68+I73+I78+I83+I88+I93+I98</f>
        <v>0</v>
      </c>
      <c r="J63" s="1">
        <v>0</v>
      </c>
      <c r="K63" s="1">
        <v>0</v>
      </c>
    </row>
    <row r="64" spans="3:11" s="10" customFormat="1" ht="15" customHeight="1">
      <c r="C64" s="26"/>
      <c r="D64" s="29"/>
      <c r="E64" s="32"/>
      <c r="F64" s="32"/>
      <c r="G64" s="32"/>
      <c r="H64" s="11" t="s">
        <v>49</v>
      </c>
      <c r="I64" s="1">
        <v>0</v>
      </c>
      <c r="J64" s="1">
        <v>0</v>
      </c>
      <c r="K64" s="1">
        <v>0</v>
      </c>
    </row>
    <row r="65" spans="3:11" s="10" customFormat="1" ht="15" customHeight="1">
      <c r="C65" s="27"/>
      <c r="D65" s="30"/>
      <c r="E65" s="33"/>
      <c r="F65" s="33"/>
      <c r="G65" s="33"/>
      <c r="H65" s="11" t="s">
        <v>25</v>
      </c>
      <c r="I65" s="1">
        <v>0</v>
      </c>
      <c r="J65" s="1">
        <v>0</v>
      </c>
      <c r="K65" s="1">
        <v>0</v>
      </c>
    </row>
    <row r="66" spans="3:11" s="10" customFormat="1" ht="15" customHeight="1">
      <c r="C66" s="25" t="s">
        <v>15</v>
      </c>
      <c r="D66" s="28" t="s">
        <v>62</v>
      </c>
      <c r="E66" s="31" t="s">
        <v>9</v>
      </c>
      <c r="F66" s="31">
        <v>2018</v>
      </c>
      <c r="G66" s="31">
        <v>2018</v>
      </c>
      <c r="H66" s="11" t="s">
        <v>46</v>
      </c>
      <c r="I66" s="1">
        <f>I67+I68+I69+I70</f>
        <v>0</v>
      </c>
      <c r="J66" s="1">
        <f>J67+J68+J69+J70</f>
        <v>2000</v>
      </c>
      <c r="K66" s="1">
        <f>K67+K68+K69+K70</f>
        <v>0</v>
      </c>
    </row>
    <row r="67" spans="3:11" s="10" customFormat="1" ht="15" customHeight="1">
      <c r="C67" s="26"/>
      <c r="D67" s="29"/>
      <c r="E67" s="32"/>
      <c r="F67" s="32"/>
      <c r="G67" s="32"/>
      <c r="H67" s="11" t="s">
        <v>47</v>
      </c>
      <c r="I67" s="1">
        <v>0</v>
      </c>
      <c r="J67" s="1">
        <v>2000</v>
      </c>
      <c r="K67" s="1">
        <v>0</v>
      </c>
    </row>
    <row r="68" spans="3:11" s="10" customFormat="1" ht="15" customHeight="1">
      <c r="C68" s="26"/>
      <c r="D68" s="29"/>
      <c r="E68" s="32"/>
      <c r="F68" s="32"/>
      <c r="G68" s="32"/>
      <c r="H68" s="11" t="s">
        <v>48</v>
      </c>
      <c r="I68" s="1">
        <v>0</v>
      </c>
      <c r="J68" s="1">
        <v>0</v>
      </c>
      <c r="K68" s="1">
        <v>0</v>
      </c>
    </row>
    <row r="69" spans="3:11" s="10" customFormat="1" ht="15" customHeight="1">
      <c r="C69" s="26"/>
      <c r="D69" s="29"/>
      <c r="E69" s="32"/>
      <c r="F69" s="32"/>
      <c r="G69" s="32"/>
      <c r="H69" s="11" t="s">
        <v>49</v>
      </c>
      <c r="I69" s="1">
        <v>0</v>
      </c>
      <c r="J69" s="1">
        <v>0</v>
      </c>
      <c r="K69" s="1">
        <v>0</v>
      </c>
    </row>
    <row r="70" spans="3:11" s="10" customFormat="1" ht="15" customHeight="1">
      <c r="C70" s="27"/>
      <c r="D70" s="30"/>
      <c r="E70" s="33"/>
      <c r="F70" s="33"/>
      <c r="G70" s="33"/>
      <c r="H70" s="11" t="s">
        <v>25</v>
      </c>
      <c r="I70" s="1">
        <v>0</v>
      </c>
      <c r="J70" s="1">
        <v>0</v>
      </c>
      <c r="K70" s="1">
        <v>0</v>
      </c>
    </row>
    <row r="71" spans="3:11" s="10" customFormat="1" ht="15" customHeight="1">
      <c r="C71" s="25" t="s">
        <v>16</v>
      </c>
      <c r="D71" s="28" t="s">
        <v>132</v>
      </c>
      <c r="E71" s="31" t="s">
        <v>58</v>
      </c>
      <c r="F71" s="31">
        <v>2017</v>
      </c>
      <c r="G71" s="31">
        <v>2019</v>
      </c>
      <c r="H71" s="11" t="s">
        <v>46</v>
      </c>
      <c r="I71" s="1">
        <f>I72+I73+I74+I75</f>
        <v>500</v>
      </c>
      <c r="J71" s="1">
        <f>J72+J73+J74+J75</f>
        <v>0</v>
      </c>
      <c r="K71" s="1">
        <f>K72+K73+K74+K75</f>
        <v>10000</v>
      </c>
    </row>
    <row r="72" spans="3:11" s="10" customFormat="1" ht="16.5" customHeight="1">
      <c r="C72" s="26"/>
      <c r="D72" s="29"/>
      <c r="E72" s="32"/>
      <c r="F72" s="32"/>
      <c r="G72" s="32"/>
      <c r="H72" s="11" t="s">
        <v>47</v>
      </c>
      <c r="I72" s="1">
        <v>500</v>
      </c>
      <c r="J72" s="1">
        <v>0</v>
      </c>
      <c r="K72" s="1">
        <v>10000</v>
      </c>
    </row>
    <row r="73" spans="3:11" s="10" customFormat="1" ht="16.5" customHeight="1">
      <c r="C73" s="26"/>
      <c r="D73" s="29"/>
      <c r="E73" s="32"/>
      <c r="F73" s="32"/>
      <c r="G73" s="32"/>
      <c r="H73" s="11" t="s">
        <v>48</v>
      </c>
      <c r="I73" s="1">
        <v>0</v>
      </c>
      <c r="J73" s="1">
        <v>0</v>
      </c>
      <c r="K73" s="1">
        <v>0</v>
      </c>
    </row>
    <row r="74" spans="3:11" s="10" customFormat="1" ht="16.5" customHeight="1">
      <c r="C74" s="26"/>
      <c r="D74" s="29"/>
      <c r="E74" s="32"/>
      <c r="F74" s="32"/>
      <c r="G74" s="32"/>
      <c r="H74" s="11" t="s">
        <v>49</v>
      </c>
      <c r="I74" s="1">
        <v>0</v>
      </c>
      <c r="J74" s="1">
        <v>0</v>
      </c>
      <c r="K74" s="1">
        <v>0</v>
      </c>
    </row>
    <row r="75" spans="3:11" s="10" customFormat="1" ht="16.5" customHeight="1">
      <c r="C75" s="27"/>
      <c r="D75" s="30"/>
      <c r="E75" s="33"/>
      <c r="F75" s="33"/>
      <c r="G75" s="33"/>
      <c r="H75" s="11" t="s">
        <v>25</v>
      </c>
      <c r="I75" s="1">
        <v>0</v>
      </c>
      <c r="J75" s="1">
        <v>0</v>
      </c>
      <c r="K75" s="1">
        <v>0</v>
      </c>
    </row>
    <row r="76" spans="3:11" s="10" customFormat="1" ht="16.5" customHeight="1">
      <c r="C76" s="25" t="s">
        <v>73</v>
      </c>
      <c r="D76" s="28" t="s">
        <v>63</v>
      </c>
      <c r="E76" s="31" t="s">
        <v>59</v>
      </c>
      <c r="F76" s="31">
        <v>2018</v>
      </c>
      <c r="G76" s="31">
        <v>2018</v>
      </c>
      <c r="H76" s="11" t="s">
        <v>46</v>
      </c>
      <c r="I76" s="1">
        <f>I77+I78+I79+I80</f>
        <v>0</v>
      </c>
      <c r="J76" s="1">
        <f>J77+J78+J79+J80</f>
        <v>3000</v>
      </c>
      <c r="K76" s="1">
        <f>K77+K78+K79+K80</f>
        <v>0</v>
      </c>
    </row>
    <row r="77" spans="3:11" s="10" customFormat="1" ht="15" customHeight="1">
      <c r="C77" s="26"/>
      <c r="D77" s="29"/>
      <c r="E77" s="32"/>
      <c r="F77" s="32"/>
      <c r="G77" s="32"/>
      <c r="H77" s="11" t="s">
        <v>47</v>
      </c>
      <c r="I77" s="1">
        <v>0</v>
      </c>
      <c r="J77" s="1">
        <v>3000</v>
      </c>
      <c r="K77" s="1">
        <v>0</v>
      </c>
    </row>
    <row r="78" spans="3:11" s="10" customFormat="1" ht="15" customHeight="1">
      <c r="C78" s="26"/>
      <c r="D78" s="29"/>
      <c r="E78" s="32"/>
      <c r="F78" s="32"/>
      <c r="G78" s="32"/>
      <c r="H78" s="11" t="s">
        <v>48</v>
      </c>
      <c r="I78" s="1">
        <v>0</v>
      </c>
      <c r="J78" s="1">
        <v>0</v>
      </c>
      <c r="K78" s="1">
        <v>0</v>
      </c>
    </row>
    <row r="79" spans="3:11" s="10" customFormat="1" ht="15" customHeight="1">
      <c r="C79" s="26"/>
      <c r="D79" s="29"/>
      <c r="E79" s="32"/>
      <c r="F79" s="32"/>
      <c r="G79" s="32"/>
      <c r="H79" s="11" t="s">
        <v>49</v>
      </c>
      <c r="I79" s="1">
        <v>0</v>
      </c>
      <c r="J79" s="1">
        <v>0</v>
      </c>
      <c r="K79" s="1">
        <v>0</v>
      </c>
    </row>
    <row r="80" spans="3:11" s="10" customFormat="1" ht="15" customHeight="1">
      <c r="C80" s="27"/>
      <c r="D80" s="30"/>
      <c r="E80" s="33"/>
      <c r="F80" s="33"/>
      <c r="G80" s="33"/>
      <c r="H80" s="11" t="s">
        <v>25</v>
      </c>
      <c r="I80" s="1">
        <v>0</v>
      </c>
      <c r="J80" s="1">
        <v>0</v>
      </c>
      <c r="K80" s="1">
        <v>0</v>
      </c>
    </row>
    <row r="81" spans="3:11" s="10" customFormat="1" ht="16.5" customHeight="1">
      <c r="C81" s="25" t="s">
        <v>78</v>
      </c>
      <c r="D81" s="28" t="s">
        <v>87</v>
      </c>
      <c r="E81" s="31" t="s">
        <v>0</v>
      </c>
      <c r="F81" s="31">
        <v>2017</v>
      </c>
      <c r="G81" s="31">
        <v>2017</v>
      </c>
      <c r="H81" s="11" t="s">
        <v>46</v>
      </c>
      <c r="I81" s="1">
        <f>I82+I83+I84+I85</f>
        <v>1296.7</v>
      </c>
      <c r="J81" s="1">
        <f>J82+J83+J84+J85</f>
        <v>0</v>
      </c>
      <c r="K81" s="1">
        <f>K82+K83+K84+K85</f>
        <v>0</v>
      </c>
    </row>
    <row r="82" spans="3:11" s="10" customFormat="1" ht="15" customHeight="1">
      <c r="C82" s="26"/>
      <c r="D82" s="29"/>
      <c r="E82" s="32"/>
      <c r="F82" s="32"/>
      <c r="G82" s="32"/>
      <c r="H82" s="11" t="s">
        <v>47</v>
      </c>
      <c r="I82" s="1">
        <v>1296.7</v>
      </c>
      <c r="J82" s="1">
        <v>0</v>
      </c>
      <c r="K82" s="1">
        <v>0</v>
      </c>
    </row>
    <row r="83" spans="3:11" s="10" customFormat="1" ht="15" customHeight="1">
      <c r="C83" s="26"/>
      <c r="D83" s="29"/>
      <c r="E83" s="32"/>
      <c r="F83" s="32"/>
      <c r="G83" s="32"/>
      <c r="H83" s="11" t="s">
        <v>48</v>
      </c>
      <c r="I83" s="1">
        <v>0</v>
      </c>
      <c r="J83" s="1">
        <v>0</v>
      </c>
      <c r="K83" s="1">
        <v>0</v>
      </c>
    </row>
    <row r="84" spans="3:11" s="10" customFormat="1" ht="15" customHeight="1">
      <c r="C84" s="26"/>
      <c r="D84" s="29"/>
      <c r="E84" s="32"/>
      <c r="F84" s="32"/>
      <c r="G84" s="32"/>
      <c r="H84" s="11" t="s">
        <v>49</v>
      </c>
      <c r="I84" s="1">
        <v>0</v>
      </c>
      <c r="J84" s="1">
        <v>0</v>
      </c>
      <c r="K84" s="1">
        <v>0</v>
      </c>
    </row>
    <row r="85" spans="3:11" s="10" customFormat="1" ht="15" customHeight="1">
      <c r="C85" s="27"/>
      <c r="D85" s="30"/>
      <c r="E85" s="33"/>
      <c r="F85" s="33"/>
      <c r="G85" s="33"/>
      <c r="H85" s="11" t="s">
        <v>25</v>
      </c>
      <c r="I85" s="1">
        <v>0</v>
      </c>
      <c r="J85" s="1">
        <v>0</v>
      </c>
      <c r="K85" s="1">
        <v>0</v>
      </c>
    </row>
    <row r="86" spans="3:11" s="10" customFormat="1" ht="16.5" customHeight="1">
      <c r="C86" s="25" t="s">
        <v>79</v>
      </c>
      <c r="D86" s="28" t="s">
        <v>88</v>
      </c>
      <c r="E86" s="31" t="s">
        <v>0</v>
      </c>
      <c r="F86" s="31">
        <v>2017</v>
      </c>
      <c r="G86" s="31">
        <v>2017</v>
      </c>
      <c r="H86" s="11" t="s">
        <v>46</v>
      </c>
      <c r="I86" s="1">
        <f>I87+I88+I89+I90</f>
        <v>198.8</v>
      </c>
      <c r="J86" s="1">
        <f>J87+J88+J89+J90</f>
        <v>0</v>
      </c>
      <c r="K86" s="1">
        <f>K87+K88+K89+K90</f>
        <v>0</v>
      </c>
    </row>
    <row r="87" spans="3:11" s="10" customFormat="1" ht="15" customHeight="1">
      <c r="C87" s="26"/>
      <c r="D87" s="29"/>
      <c r="E87" s="32"/>
      <c r="F87" s="32"/>
      <c r="G87" s="32"/>
      <c r="H87" s="11" t="s">
        <v>47</v>
      </c>
      <c r="I87" s="1">
        <v>198.8</v>
      </c>
      <c r="J87" s="1">
        <v>0</v>
      </c>
      <c r="K87" s="1">
        <v>0</v>
      </c>
    </row>
    <row r="88" spans="3:11" s="10" customFormat="1" ht="15" customHeight="1">
      <c r="C88" s="26"/>
      <c r="D88" s="29"/>
      <c r="E88" s="32"/>
      <c r="F88" s="32"/>
      <c r="G88" s="32"/>
      <c r="H88" s="11" t="s">
        <v>48</v>
      </c>
      <c r="I88" s="1">
        <v>0</v>
      </c>
      <c r="J88" s="1">
        <v>0</v>
      </c>
      <c r="K88" s="1">
        <v>0</v>
      </c>
    </row>
    <row r="89" spans="3:11" s="10" customFormat="1" ht="15" customHeight="1">
      <c r="C89" s="26"/>
      <c r="D89" s="29"/>
      <c r="E89" s="32"/>
      <c r="F89" s="32"/>
      <c r="G89" s="32"/>
      <c r="H89" s="11" t="s">
        <v>49</v>
      </c>
      <c r="I89" s="1">
        <v>0</v>
      </c>
      <c r="J89" s="1">
        <v>0</v>
      </c>
      <c r="K89" s="1">
        <v>0</v>
      </c>
    </row>
    <row r="90" spans="3:11" s="10" customFormat="1" ht="15" customHeight="1">
      <c r="C90" s="27"/>
      <c r="D90" s="30"/>
      <c r="E90" s="33"/>
      <c r="F90" s="33"/>
      <c r="G90" s="33"/>
      <c r="H90" s="11" t="s">
        <v>25</v>
      </c>
      <c r="I90" s="1">
        <v>0</v>
      </c>
      <c r="J90" s="1">
        <v>0</v>
      </c>
      <c r="K90" s="1">
        <v>0</v>
      </c>
    </row>
    <row r="91" spans="3:11" s="10" customFormat="1" ht="16.5" customHeight="1">
      <c r="C91" s="25" t="s">
        <v>80</v>
      </c>
      <c r="D91" s="28" t="s">
        <v>89</v>
      </c>
      <c r="E91" s="31" t="s">
        <v>0</v>
      </c>
      <c r="F91" s="31">
        <v>2017</v>
      </c>
      <c r="G91" s="31">
        <v>2017</v>
      </c>
      <c r="H91" s="11" t="s">
        <v>46</v>
      </c>
      <c r="I91" s="1">
        <f>I92+I93+I94+I95</f>
        <v>100</v>
      </c>
      <c r="J91" s="1">
        <f>J92+J93+J94+J95</f>
        <v>0</v>
      </c>
      <c r="K91" s="1">
        <f>K92+K93+K94+K95</f>
        <v>0</v>
      </c>
    </row>
    <row r="92" spans="3:11" s="10" customFormat="1" ht="15" customHeight="1">
      <c r="C92" s="26"/>
      <c r="D92" s="29"/>
      <c r="E92" s="32"/>
      <c r="F92" s="32"/>
      <c r="G92" s="32"/>
      <c r="H92" s="11" t="s">
        <v>47</v>
      </c>
      <c r="I92" s="1">
        <v>100</v>
      </c>
      <c r="J92" s="1">
        <v>0</v>
      </c>
      <c r="K92" s="1">
        <v>0</v>
      </c>
    </row>
    <row r="93" spans="3:11" s="10" customFormat="1" ht="15" customHeight="1">
      <c r="C93" s="26"/>
      <c r="D93" s="29"/>
      <c r="E93" s="32"/>
      <c r="F93" s="32"/>
      <c r="G93" s="32"/>
      <c r="H93" s="11" t="s">
        <v>48</v>
      </c>
      <c r="I93" s="1">
        <v>0</v>
      </c>
      <c r="J93" s="1">
        <v>0</v>
      </c>
      <c r="K93" s="1">
        <v>0</v>
      </c>
    </row>
    <row r="94" spans="3:11" s="10" customFormat="1" ht="15" customHeight="1">
      <c r="C94" s="26"/>
      <c r="D94" s="29"/>
      <c r="E94" s="32"/>
      <c r="F94" s="32"/>
      <c r="G94" s="32"/>
      <c r="H94" s="11" t="s">
        <v>49</v>
      </c>
      <c r="I94" s="1">
        <v>0</v>
      </c>
      <c r="J94" s="1">
        <v>0</v>
      </c>
      <c r="K94" s="1">
        <v>0</v>
      </c>
    </row>
    <row r="95" spans="3:11" s="10" customFormat="1" ht="15" customHeight="1">
      <c r="C95" s="27"/>
      <c r="D95" s="30"/>
      <c r="E95" s="33"/>
      <c r="F95" s="33"/>
      <c r="G95" s="33"/>
      <c r="H95" s="11" t="s">
        <v>25</v>
      </c>
      <c r="I95" s="1">
        <v>0</v>
      </c>
      <c r="J95" s="1">
        <v>0</v>
      </c>
      <c r="K95" s="1">
        <v>0</v>
      </c>
    </row>
    <row r="96" spans="3:11" s="10" customFormat="1" ht="16.5" customHeight="1">
      <c r="C96" s="25" t="s">
        <v>86</v>
      </c>
      <c r="D96" s="28" t="s">
        <v>90</v>
      </c>
      <c r="E96" s="31" t="s">
        <v>0</v>
      </c>
      <c r="F96" s="31">
        <v>2017</v>
      </c>
      <c r="G96" s="31">
        <v>2017</v>
      </c>
      <c r="H96" s="11" t="s">
        <v>46</v>
      </c>
      <c r="I96" s="1">
        <f>I97+I98+I99+I100</f>
        <v>1522.1</v>
      </c>
      <c r="J96" s="1">
        <f>J97+J98+J99+J100</f>
        <v>0</v>
      </c>
      <c r="K96" s="1">
        <f>K97+K98+K99+K100</f>
        <v>0</v>
      </c>
    </row>
    <row r="97" spans="3:11" s="10" customFormat="1" ht="15" customHeight="1">
      <c r="C97" s="26"/>
      <c r="D97" s="29"/>
      <c r="E97" s="32"/>
      <c r="F97" s="32"/>
      <c r="G97" s="32"/>
      <c r="H97" s="11" t="s">
        <v>47</v>
      </c>
      <c r="I97" s="1">
        <v>1522.1</v>
      </c>
      <c r="J97" s="1">
        <v>0</v>
      </c>
      <c r="K97" s="1">
        <v>0</v>
      </c>
    </row>
    <row r="98" spans="3:11" s="10" customFormat="1" ht="15" customHeight="1">
      <c r="C98" s="26"/>
      <c r="D98" s="29"/>
      <c r="E98" s="32"/>
      <c r="F98" s="32"/>
      <c r="G98" s="32"/>
      <c r="H98" s="11" t="s">
        <v>48</v>
      </c>
      <c r="I98" s="1">
        <v>0</v>
      </c>
      <c r="J98" s="1">
        <v>0</v>
      </c>
      <c r="K98" s="1">
        <v>0</v>
      </c>
    </row>
    <row r="99" spans="3:11" s="10" customFormat="1" ht="15" customHeight="1">
      <c r="C99" s="26"/>
      <c r="D99" s="29"/>
      <c r="E99" s="32"/>
      <c r="F99" s="32"/>
      <c r="G99" s="32"/>
      <c r="H99" s="11" t="s">
        <v>49</v>
      </c>
      <c r="I99" s="1">
        <v>0</v>
      </c>
      <c r="J99" s="1">
        <v>0</v>
      </c>
      <c r="K99" s="1">
        <v>0</v>
      </c>
    </row>
    <row r="100" spans="3:11" s="10" customFormat="1" ht="15" customHeight="1">
      <c r="C100" s="27"/>
      <c r="D100" s="30"/>
      <c r="E100" s="33"/>
      <c r="F100" s="33"/>
      <c r="G100" s="33"/>
      <c r="H100" s="11" t="s">
        <v>25</v>
      </c>
      <c r="I100" s="1">
        <v>0</v>
      </c>
      <c r="J100" s="1">
        <v>0</v>
      </c>
      <c r="K100" s="1">
        <v>0</v>
      </c>
    </row>
    <row r="101" spans="3:11" s="10" customFormat="1" ht="15" customHeight="1">
      <c r="C101" s="25" t="s">
        <v>17</v>
      </c>
      <c r="D101" s="28" t="s">
        <v>21</v>
      </c>
      <c r="E101" s="31" t="s">
        <v>27</v>
      </c>
      <c r="F101" s="31">
        <v>2017</v>
      </c>
      <c r="G101" s="31">
        <v>2019</v>
      </c>
      <c r="H101" s="11" t="s">
        <v>46</v>
      </c>
      <c r="I101" s="1">
        <f>I102+I103+I104+I105</f>
        <v>105</v>
      </c>
      <c r="J101" s="1">
        <f>J102+J103+J104+J105</f>
        <v>0</v>
      </c>
      <c r="K101" s="1">
        <f>K102+K103+K104+K105</f>
        <v>0</v>
      </c>
    </row>
    <row r="102" spans="3:11" s="10" customFormat="1" ht="15" customHeight="1">
      <c r="C102" s="26"/>
      <c r="D102" s="29"/>
      <c r="E102" s="32"/>
      <c r="F102" s="32"/>
      <c r="G102" s="32"/>
      <c r="H102" s="11" t="s">
        <v>47</v>
      </c>
      <c r="I102" s="1">
        <f>I107</f>
        <v>105</v>
      </c>
      <c r="J102" s="1">
        <v>0</v>
      </c>
      <c r="K102" s="1">
        <v>0</v>
      </c>
    </row>
    <row r="103" spans="3:11" s="10" customFormat="1" ht="15" customHeight="1">
      <c r="C103" s="26"/>
      <c r="D103" s="29"/>
      <c r="E103" s="32"/>
      <c r="F103" s="32"/>
      <c r="G103" s="32"/>
      <c r="H103" s="11" t="s">
        <v>48</v>
      </c>
      <c r="I103" s="1">
        <v>0</v>
      </c>
      <c r="J103" s="1">
        <v>0</v>
      </c>
      <c r="K103" s="1">
        <v>0</v>
      </c>
    </row>
    <row r="104" spans="3:11" s="10" customFormat="1" ht="15" customHeight="1">
      <c r="C104" s="26"/>
      <c r="D104" s="29"/>
      <c r="E104" s="32"/>
      <c r="F104" s="32"/>
      <c r="G104" s="32"/>
      <c r="H104" s="11" t="s">
        <v>49</v>
      </c>
      <c r="I104" s="1">
        <v>0</v>
      </c>
      <c r="J104" s="1">
        <v>0</v>
      </c>
      <c r="K104" s="1">
        <v>0</v>
      </c>
    </row>
    <row r="105" spans="3:11" s="10" customFormat="1" ht="15" customHeight="1">
      <c r="C105" s="27"/>
      <c r="D105" s="30"/>
      <c r="E105" s="33"/>
      <c r="F105" s="33"/>
      <c r="G105" s="33"/>
      <c r="H105" s="11" t="s">
        <v>25</v>
      </c>
      <c r="I105" s="1">
        <v>0</v>
      </c>
      <c r="J105" s="1">
        <v>0</v>
      </c>
      <c r="K105" s="1">
        <v>0</v>
      </c>
    </row>
    <row r="106" spans="3:11" s="10" customFormat="1" ht="16.5" customHeight="1">
      <c r="C106" s="25" t="s">
        <v>91</v>
      </c>
      <c r="D106" s="28" t="s">
        <v>93</v>
      </c>
      <c r="E106" s="31" t="s">
        <v>92</v>
      </c>
      <c r="F106" s="31">
        <v>2017</v>
      </c>
      <c r="G106" s="31">
        <v>2017</v>
      </c>
      <c r="H106" s="11" t="s">
        <v>46</v>
      </c>
      <c r="I106" s="1">
        <f>I107+I108+I109+I110</f>
        <v>105</v>
      </c>
      <c r="J106" s="1">
        <f>J107+J108+J109+J110</f>
        <v>0</v>
      </c>
      <c r="K106" s="1">
        <f>K107+K108+K109+K110</f>
        <v>0</v>
      </c>
    </row>
    <row r="107" spans="3:11" s="10" customFormat="1" ht="15" customHeight="1">
      <c r="C107" s="26"/>
      <c r="D107" s="29"/>
      <c r="E107" s="32"/>
      <c r="F107" s="32"/>
      <c r="G107" s="32"/>
      <c r="H107" s="11" t="s">
        <v>47</v>
      </c>
      <c r="I107" s="1">
        <v>105</v>
      </c>
      <c r="J107" s="1">
        <v>0</v>
      </c>
      <c r="K107" s="1">
        <v>0</v>
      </c>
    </row>
    <row r="108" spans="3:11" s="10" customFormat="1" ht="15" customHeight="1">
      <c r="C108" s="26"/>
      <c r="D108" s="29"/>
      <c r="E108" s="32"/>
      <c r="F108" s="32"/>
      <c r="G108" s="32"/>
      <c r="H108" s="11" t="s">
        <v>48</v>
      </c>
      <c r="I108" s="1">
        <v>0</v>
      </c>
      <c r="J108" s="1">
        <v>0</v>
      </c>
      <c r="K108" s="1">
        <v>0</v>
      </c>
    </row>
    <row r="109" spans="3:11" s="10" customFormat="1" ht="15" customHeight="1">
      <c r="C109" s="26"/>
      <c r="D109" s="29"/>
      <c r="E109" s="32"/>
      <c r="F109" s="32"/>
      <c r="G109" s="32"/>
      <c r="H109" s="11" t="s">
        <v>49</v>
      </c>
      <c r="I109" s="1">
        <v>0</v>
      </c>
      <c r="J109" s="1">
        <v>0</v>
      </c>
      <c r="K109" s="1">
        <v>0</v>
      </c>
    </row>
    <row r="110" spans="3:11" s="10" customFormat="1" ht="15" customHeight="1">
      <c r="C110" s="27"/>
      <c r="D110" s="30"/>
      <c r="E110" s="33"/>
      <c r="F110" s="33"/>
      <c r="G110" s="33"/>
      <c r="H110" s="11" t="s">
        <v>25</v>
      </c>
      <c r="I110" s="1">
        <v>0</v>
      </c>
      <c r="J110" s="1">
        <v>0</v>
      </c>
      <c r="K110" s="1">
        <v>0</v>
      </c>
    </row>
    <row r="111" spans="3:11" s="10" customFormat="1" ht="15" customHeight="1">
      <c r="C111" s="25" t="s">
        <v>18</v>
      </c>
      <c r="D111" s="28" t="s">
        <v>22</v>
      </c>
      <c r="E111" s="31" t="s">
        <v>27</v>
      </c>
      <c r="F111" s="31">
        <v>2017</v>
      </c>
      <c r="G111" s="31">
        <v>2019</v>
      </c>
      <c r="H111" s="11" t="s">
        <v>46</v>
      </c>
      <c r="I111" s="1">
        <f>I112+I113+I114+I115</f>
        <v>2544.7</v>
      </c>
      <c r="J111" s="1">
        <f>J112+J113+J114+J115</f>
        <v>10000</v>
      </c>
      <c r="K111" s="1">
        <f>K112+K113+K114+K115</f>
        <v>5000</v>
      </c>
    </row>
    <row r="112" spans="3:11" s="10" customFormat="1" ht="15" customHeight="1">
      <c r="C112" s="26"/>
      <c r="D112" s="29"/>
      <c r="E112" s="32"/>
      <c r="F112" s="32"/>
      <c r="G112" s="32"/>
      <c r="H112" s="11" t="s">
        <v>47</v>
      </c>
      <c r="I112" s="1">
        <f>I117+I122+I127+I132</f>
        <v>2544.7</v>
      </c>
      <c r="J112" s="1">
        <f>J117+J122+J127</f>
        <v>10000</v>
      </c>
      <c r="K112" s="1">
        <f>K117+K122+K127</f>
        <v>5000</v>
      </c>
    </row>
    <row r="113" spans="3:11" s="10" customFormat="1" ht="15" customHeight="1">
      <c r="C113" s="26"/>
      <c r="D113" s="29"/>
      <c r="E113" s="32"/>
      <c r="F113" s="32"/>
      <c r="G113" s="32"/>
      <c r="H113" s="11" t="s">
        <v>48</v>
      </c>
      <c r="I113" s="1">
        <v>0</v>
      </c>
      <c r="J113" s="1">
        <v>0</v>
      </c>
      <c r="K113" s="1">
        <v>0</v>
      </c>
    </row>
    <row r="114" spans="3:11" s="10" customFormat="1" ht="15" customHeight="1">
      <c r="C114" s="26"/>
      <c r="D114" s="29"/>
      <c r="E114" s="32"/>
      <c r="F114" s="32"/>
      <c r="G114" s="32"/>
      <c r="H114" s="11" t="s">
        <v>49</v>
      </c>
      <c r="I114" s="1">
        <v>0</v>
      </c>
      <c r="J114" s="1">
        <v>0</v>
      </c>
      <c r="K114" s="1">
        <v>0</v>
      </c>
    </row>
    <row r="115" spans="3:11" s="10" customFormat="1" ht="15" customHeight="1">
      <c r="C115" s="27"/>
      <c r="D115" s="30"/>
      <c r="E115" s="33"/>
      <c r="F115" s="33"/>
      <c r="G115" s="33"/>
      <c r="H115" s="11" t="s">
        <v>25</v>
      </c>
      <c r="I115" s="1">
        <v>0</v>
      </c>
      <c r="J115" s="1">
        <v>0</v>
      </c>
      <c r="K115" s="1">
        <v>0</v>
      </c>
    </row>
    <row r="116" spans="3:11" s="10" customFormat="1" ht="15" customHeight="1">
      <c r="C116" s="25" t="s">
        <v>74</v>
      </c>
      <c r="D116" s="28" t="s">
        <v>64</v>
      </c>
      <c r="E116" s="31" t="s">
        <v>6</v>
      </c>
      <c r="F116" s="31">
        <v>2019</v>
      </c>
      <c r="G116" s="31">
        <v>2019</v>
      </c>
      <c r="H116" s="11" t="s">
        <v>46</v>
      </c>
      <c r="I116" s="1">
        <f>I117+I118+I119+I120</f>
        <v>0</v>
      </c>
      <c r="J116" s="1">
        <f>J117+J118+J119+J120</f>
        <v>0</v>
      </c>
      <c r="K116" s="1">
        <f>K117+K118+K119+K120</f>
        <v>5000</v>
      </c>
    </row>
    <row r="117" spans="3:11" s="10" customFormat="1" ht="15" customHeight="1">
      <c r="C117" s="26"/>
      <c r="D117" s="29"/>
      <c r="E117" s="32"/>
      <c r="F117" s="32"/>
      <c r="G117" s="32"/>
      <c r="H117" s="11" t="s">
        <v>47</v>
      </c>
      <c r="I117" s="1">
        <v>0</v>
      </c>
      <c r="J117" s="1">
        <v>0</v>
      </c>
      <c r="K117" s="1">
        <v>5000</v>
      </c>
    </row>
    <row r="118" spans="3:11" s="10" customFormat="1" ht="15" customHeight="1">
      <c r="C118" s="26"/>
      <c r="D118" s="29"/>
      <c r="E118" s="32"/>
      <c r="F118" s="32"/>
      <c r="G118" s="32"/>
      <c r="H118" s="11" t="s">
        <v>48</v>
      </c>
      <c r="I118" s="1">
        <v>0</v>
      </c>
      <c r="J118" s="1">
        <v>0</v>
      </c>
      <c r="K118" s="1">
        <v>0</v>
      </c>
    </row>
    <row r="119" spans="3:11" s="10" customFormat="1" ht="15" customHeight="1">
      <c r="C119" s="26"/>
      <c r="D119" s="29"/>
      <c r="E119" s="32"/>
      <c r="F119" s="32"/>
      <c r="G119" s="32"/>
      <c r="H119" s="11" t="s">
        <v>49</v>
      </c>
      <c r="I119" s="1">
        <v>0</v>
      </c>
      <c r="J119" s="1">
        <v>0</v>
      </c>
      <c r="K119" s="1">
        <v>0</v>
      </c>
    </row>
    <row r="120" spans="3:11" s="10" customFormat="1" ht="15" customHeight="1">
      <c r="C120" s="27"/>
      <c r="D120" s="30"/>
      <c r="E120" s="33"/>
      <c r="F120" s="33"/>
      <c r="G120" s="33"/>
      <c r="H120" s="11" t="s">
        <v>25</v>
      </c>
      <c r="I120" s="1">
        <v>0</v>
      </c>
      <c r="J120" s="1">
        <v>0</v>
      </c>
      <c r="K120" s="1">
        <v>0</v>
      </c>
    </row>
    <row r="121" spans="3:11" s="10" customFormat="1" ht="15" customHeight="1">
      <c r="C121" s="25" t="s">
        <v>33</v>
      </c>
      <c r="D121" s="28" t="s">
        <v>1</v>
      </c>
      <c r="E121" s="31" t="s">
        <v>38</v>
      </c>
      <c r="F121" s="31">
        <v>2017</v>
      </c>
      <c r="G121" s="31">
        <v>2018</v>
      </c>
      <c r="H121" s="11" t="s">
        <v>46</v>
      </c>
      <c r="I121" s="1">
        <f>I122+I123+I124+I125</f>
        <v>2271.6</v>
      </c>
      <c r="J121" s="1">
        <f>J122+J123+J124+J125</f>
        <v>10000</v>
      </c>
      <c r="K121" s="1">
        <f>K122+K123+K124+K125</f>
        <v>0</v>
      </c>
    </row>
    <row r="122" spans="3:11" s="10" customFormat="1" ht="15" customHeight="1">
      <c r="C122" s="26"/>
      <c r="D122" s="29"/>
      <c r="E122" s="32"/>
      <c r="F122" s="32"/>
      <c r="G122" s="32"/>
      <c r="H122" s="11" t="s">
        <v>47</v>
      </c>
      <c r="I122" s="1">
        <v>2271.6</v>
      </c>
      <c r="J122" s="1">
        <v>10000</v>
      </c>
      <c r="K122" s="1">
        <v>0</v>
      </c>
    </row>
    <row r="123" spans="3:11" s="10" customFormat="1" ht="15" customHeight="1">
      <c r="C123" s="26"/>
      <c r="D123" s="29"/>
      <c r="E123" s="32"/>
      <c r="F123" s="32"/>
      <c r="G123" s="32"/>
      <c r="H123" s="11" t="s">
        <v>48</v>
      </c>
      <c r="I123" s="1">
        <v>0</v>
      </c>
      <c r="J123" s="1">
        <v>0</v>
      </c>
      <c r="K123" s="1">
        <v>0</v>
      </c>
    </row>
    <row r="124" spans="3:11" s="10" customFormat="1" ht="15" customHeight="1">
      <c r="C124" s="26"/>
      <c r="D124" s="29"/>
      <c r="E124" s="32"/>
      <c r="F124" s="32"/>
      <c r="G124" s="32"/>
      <c r="H124" s="11" t="s">
        <v>49</v>
      </c>
      <c r="I124" s="1">
        <v>0</v>
      </c>
      <c r="J124" s="1">
        <v>0</v>
      </c>
      <c r="K124" s="1">
        <v>0</v>
      </c>
    </row>
    <row r="125" spans="3:11" s="10" customFormat="1" ht="24.75" customHeight="1">
      <c r="C125" s="27"/>
      <c r="D125" s="30"/>
      <c r="E125" s="33"/>
      <c r="F125" s="33"/>
      <c r="G125" s="33"/>
      <c r="H125" s="11" t="s">
        <v>25</v>
      </c>
      <c r="I125" s="1">
        <v>0</v>
      </c>
      <c r="J125" s="1">
        <v>0</v>
      </c>
      <c r="K125" s="1">
        <v>0</v>
      </c>
    </row>
    <row r="126" spans="3:11" s="10" customFormat="1" ht="15" customHeight="1">
      <c r="C126" s="25" t="s">
        <v>31</v>
      </c>
      <c r="D126" s="28" t="s">
        <v>95</v>
      </c>
      <c r="E126" s="31" t="s">
        <v>24</v>
      </c>
      <c r="F126" s="31">
        <v>2017</v>
      </c>
      <c r="G126" s="31">
        <v>2017</v>
      </c>
      <c r="H126" s="11" t="s">
        <v>46</v>
      </c>
      <c r="I126" s="1">
        <f>I127+I128+I129+I130</f>
        <v>35</v>
      </c>
      <c r="J126" s="1">
        <f>J127+J128+J129+J130</f>
        <v>0</v>
      </c>
      <c r="K126" s="1">
        <f>K127+K128+K129+K130</f>
        <v>0</v>
      </c>
    </row>
    <row r="127" spans="3:11" s="10" customFormat="1" ht="15" customHeight="1">
      <c r="C127" s="26"/>
      <c r="D127" s="29"/>
      <c r="E127" s="32"/>
      <c r="F127" s="32"/>
      <c r="G127" s="32"/>
      <c r="H127" s="11" t="s">
        <v>47</v>
      </c>
      <c r="I127" s="1">
        <v>35</v>
      </c>
      <c r="J127" s="1">
        <v>0</v>
      </c>
      <c r="K127" s="1">
        <v>0</v>
      </c>
    </row>
    <row r="128" spans="3:11" s="10" customFormat="1" ht="15" customHeight="1">
      <c r="C128" s="26"/>
      <c r="D128" s="29"/>
      <c r="E128" s="32"/>
      <c r="F128" s="32"/>
      <c r="G128" s="32"/>
      <c r="H128" s="11" t="s">
        <v>48</v>
      </c>
      <c r="I128" s="1">
        <v>0</v>
      </c>
      <c r="J128" s="1">
        <v>0</v>
      </c>
      <c r="K128" s="1">
        <v>0</v>
      </c>
    </row>
    <row r="129" spans="3:11" s="10" customFormat="1" ht="15" customHeight="1">
      <c r="C129" s="26"/>
      <c r="D129" s="29"/>
      <c r="E129" s="32"/>
      <c r="F129" s="32"/>
      <c r="G129" s="32"/>
      <c r="H129" s="11" t="s">
        <v>49</v>
      </c>
      <c r="I129" s="1">
        <v>0</v>
      </c>
      <c r="J129" s="1">
        <v>0</v>
      </c>
      <c r="K129" s="1">
        <v>0</v>
      </c>
    </row>
    <row r="130" spans="3:11" s="10" customFormat="1" ht="22.5" customHeight="1">
      <c r="C130" s="27"/>
      <c r="D130" s="30"/>
      <c r="E130" s="33"/>
      <c r="F130" s="33"/>
      <c r="G130" s="33"/>
      <c r="H130" s="11" t="s">
        <v>25</v>
      </c>
      <c r="I130" s="1">
        <v>0</v>
      </c>
      <c r="J130" s="1">
        <v>0</v>
      </c>
      <c r="K130" s="1">
        <v>0</v>
      </c>
    </row>
    <row r="131" spans="3:11" s="10" customFormat="1" ht="15" customHeight="1">
      <c r="C131" s="25" t="s">
        <v>128</v>
      </c>
      <c r="D131" s="28" t="s">
        <v>129</v>
      </c>
      <c r="E131" s="31" t="s">
        <v>38</v>
      </c>
      <c r="F131" s="31">
        <v>2017</v>
      </c>
      <c r="G131" s="31">
        <v>2017</v>
      </c>
      <c r="H131" s="11" t="s">
        <v>46</v>
      </c>
      <c r="I131" s="1">
        <f>I132+I133+I134+I135</f>
        <v>238.1</v>
      </c>
      <c r="J131" s="1">
        <f>J132+J133+J134+J135</f>
        <v>0</v>
      </c>
      <c r="K131" s="1">
        <f>K132+K133+K134+K135</f>
        <v>0</v>
      </c>
    </row>
    <row r="132" spans="3:11" s="10" customFormat="1" ht="15" customHeight="1">
      <c r="C132" s="26"/>
      <c r="D132" s="29"/>
      <c r="E132" s="32"/>
      <c r="F132" s="32"/>
      <c r="G132" s="32"/>
      <c r="H132" s="11" t="s">
        <v>47</v>
      </c>
      <c r="I132" s="1">
        <v>238.1</v>
      </c>
      <c r="J132" s="1">
        <v>0</v>
      </c>
      <c r="K132" s="1">
        <v>0</v>
      </c>
    </row>
    <row r="133" spans="3:11" s="10" customFormat="1" ht="15" customHeight="1">
      <c r="C133" s="26"/>
      <c r="D133" s="29"/>
      <c r="E133" s="32"/>
      <c r="F133" s="32"/>
      <c r="G133" s="32"/>
      <c r="H133" s="11" t="s">
        <v>48</v>
      </c>
      <c r="I133" s="1">
        <v>0</v>
      </c>
      <c r="J133" s="1">
        <v>0</v>
      </c>
      <c r="K133" s="1">
        <v>0</v>
      </c>
    </row>
    <row r="134" spans="3:11" s="10" customFormat="1" ht="15" customHeight="1">
      <c r="C134" s="26"/>
      <c r="D134" s="29"/>
      <c r="E134" s="32"/>
      <c r="F134" s="32"/>
      <c r="G134" s="32"/>
      <c r="H134" s="11" t="s">
        <v>49</v>
      </c>
      <c r="I134" s="1">
        <v>0</v>
      </c>
      <c r="J134" s="1">
        <v>0</v>
      </c>
      <c r="K134" s="1">
        <v>0</v>
      </c>
    </row>
    <row r="135" spans="3:11" s="10" customFormat="1" ht="24.75" customHeight="1">
      <c r="C135" s="27"/>
      <c r="D135" s="30"/>
      <c r="E135" s="33"/>
      <c r="F135" s="33"/>
      <c r="G135" s="33"/>
      <c r="H135" s="11" t="s">
        <v>25</v>
      </c>
      <c r="I135" s="1">
        <v>0</v>
      </c>
      <c r="J135" s="1">
        <v>0</v>
      </c>
      <c r="K135" s="1">
        <v>0</v>
      </c>
    </row>
    <row r="136" spans="3:11" s="10" customFormat="1" ht="18.75" customHeight="1">
      <c r="C136" s="25" t="s">
        <v>19</v>
      </c>
      <c r="D136" s="28" t="s">
        <v>23</v>
      </c>
      <c r="E136" s="31" t="s">
        <v>27</v>
      </c>
      <c r="F136" s="31">
        <v>2017</v>
      </c>
      <c r="G136" s="31">
        <v>2017</v>
      </c>
      <c r="H136" s="11" t="s">
        <v>46</v>
      </c>
      <c r="I136" s="1">
        <f>I137+I138+I139+I140</f>
        <v>5908.3</v>
      </c>
      <c r="J136" s="1">
        <f>J137+J138+J139+J140</f>
        <v>0</v>
      </c>
      <c r="K136" s="1">
        <f>K137+K138+K139+K140</f>
        <v>0</v>
      </c>
    </row>
    <row r="137" spans="3:11" s="10" customFormat="1" ht="18" customHeight="1">
      <c r="C137" s="26"/>
      <c r="D137" s="29"/>
      <c r="E137" s="32"/>
      <c r="F137" s="32"/>
      <c r="G137" s="32"/>
      <c r="H137" s="11" t="s">
        <v>47</v>
      </c>
      <c r="I137" s="1">
        <f>I142+I147+I152+I157</f>
        <v>5908.3</v>
      </c>
      <c r="J137" s="1">
        <f aca="true" t="shared" si="1" ref="I137:K140">J142</f>
        <v>0</v>
      </c>
      <c r="K137" s="1">
        <f t="shared" si="1"/>
        <v>0</v>
      </c>
    </row>
    <row r="138" spans="3:11" s="10" customFormat="1" ht="15" customHeight="1">
      <c r="C138" s="26"/>
      <c r="D138" s="29"/>
      <c r="E138" s="32"/>
      <c r="F138" s="32"/>
      <c r="G138" s="32"/>
      <c r="H138" s="11" t="s">
        <v>48</v>
      </c>
      <c r="I138" s="1">
        <f t="shared" si="1"/>
        <v>0</v>
      </c>
      <c r="J138" s="1">
        <f t="shared" si="1"/>
        <v>0</v>
      </c>
      <c r="K138" s="1">
        <f t="shared" si="1"/>
        <v>0</v>
      </c>
    </row>
    <row r="139" spans="3:11" s="10" customFormat="1" ht="15" customHeight="1">
      <c r="C139" s="26"/>
      <c r="D139" s="29"/>
      <c r="E139" s="32"/>
      <c r="F139" s="32"/>
      <c r="G139" s="32"/>
      <c r="H139" s="11" t="s">
        <v>49</v>
      </c>
      <c r="I139" s="1">
        <f t="shared" si="1"/>
        <v>0</v>
      </c>
      <c r="J139" s="1">
        <f t="shared" si="1"/>
        <v>0</v>
      </c>
      <c r="K139" s="1">
        <f t="shared" si="1"/>
        <v>0</v>
      </c>
    </row>
    <row r="140" spans="3:11" s="10" customFormat="1" ht="15" customHeight="1">
      <c r="C140" s="27"/>
      <c r="D140" s="30"/>
      <c r="E140" s="33"/>
      <c r="F140" s="33"/>
      <c r="G140" s="33"/>
      <c r="H140" s="11" t="s">
        <v>25</v>
      </c>
      <c r="I140" s="1">
        <f t="shared" si="1"/>
        <v>0</v>
      </c>
      <c r="J140" s="1">
        <f t="shared" si="1"/>
        <v>0</v>
      </c>
      <c r="K140" s="1">
        <f t="shared" si="1"/>
        <v>0</v>
      </c>
    </row>
    <row r="141" spans="3:11" s="10" customFormat="1" ht="15" customHeight="1">
      <c r="C141" s="25" t="s">
        <v>20</v>
      </c>
      <c r="D141" s="28" t="s">
        <v>94</v>
      </c>
      <c r="E141" s="31" t="s">
        <v>7</v>
      </c>
      <c r="F141" s="31">
        <v>2017</v>
      </c>
      <c r="G141" s="31">
        <v>2017</v>
      </c>
      <c r="H141" s="11" t="s">
        <v>46</v>
      </c>
      <c r="I141" s="1">
        <f>I142+I143+I144+I145</f>
        <v>5676</v>
      </c>
      <c r="J141" s="1">
        <f>J142+J143+J144+J145</f>
        <v>0</v>
      </c>
      <c r="K141" s="1">
        <f>K142+K143+K144+K145</f>
        <v>0</v>
      </c>
    </row>
    <row r="142" spans="3:11" s="10" customFormat="1" ht="18" customHeight="1">
      <c r="C142" s="26"/>
      <c r="D142" s="29"/>
      <c r="E142" s="32"/>
      <c r="F142" s="32"/>
      <c r="G142" s="32"/>
      <c r="H142" s="11" t="s">
        <v>47</v>
      </c>
      <c r="I142" s="1">
        <v>5676</v>
      </c>
      <c r="J142" s="1">
        <v>0</v>
      </c>
      <c r="K142" s="1">
        <v>0</v>
      </c>
    </row>
    <row r="143" spans="3:11" s="10" customFormat="1" ht="15" customHeight="1">
      <c r="C143" s="26"/>
      <c r="D143" s="29"/>
      <c r="E143" s="32"/>
      <c r="F143" s="32"/>
      <c r="G143" s="32"/>
      <c r="H143" s="11" t="s">
        <v>48</v>
      </c>
      <c r="I143" s="1">
        <v>0</v>
      </c>
      <c r="J143" s="1">
        <v>0</v>
      </c>
      <c r="K143" s="1">
        <v>0</v>
      </c>
    </row>
    <row r="144" spans="3:11" s="10" customFormat="1" ht="15" customHeight="1">
      <c r="C144" s="26"/>
      <c r="D144" s="29"/>
      <c r="E144" s="32"/>
      <c r="F144" s="32"/>
      <c r="G144" s="32"/>
      <c r="H144" s="11" t="s">
        <v>49</v>
      </c>
      <c r="I144" s="1">
        <v>0</v>
      </c>
      <c r="J144" s="1">
        <v>0</v>
      </c>
      <c r="K144" s="1">
        <v>0</v>
      </c>
    </row>
    <row r="145" spans="3:11" s="10" customFormat="1" ht="24.75" customHeight="1">
      <c r="C145" s="27"/>
      <c r="D145" s="30"/>
      <c r="E145" s="33"/>
      <c r="F145" s="33"/>
      <c r="G145" s="33"/>
      <c r="H145" s="11" t="s">
        <v>25</v>
      </c>
      <c r="I145" s="1">
        <v>0</v>
      </c>
      <c r="J145" s="1">
        <v>0</v>
      </c>
      <c r="K145" s="1">
        <v>0</v>
      </c>
    </row>
    <row r="146" spans="3:11" s="10" customFormat="1" ht="15" customHeight="1">
      <c r="C146" s="25" t="s">
        <v>117</v>
      </c>
      <c r="D146" s="28" t="s">
        <v>123</v>
      </c>
      <c r="E146" s="31" t="s">
        <v>124</v>
      </c>
      <c r="F146" s="31">
        <v>2017</v>
      </c>
      <c r="G146" s="31">
        <v>2017</v>
      </c>
      <c r="H146" s="11" t="s">
        <v>46</v>
      </c>
      <c r="I146" s="1">
        <f>I147+I148+I149+I150</f>
        <v>140.3</v>
      </c>
      <c r="J146" s="1">
        <f>J147+J148+J149+J150</f>
        <v>0</v>
      </c>
      <c r="K146" s="1">
        <f>K147+K148+K149+K150</f>
        <v>0</v>
      </c>
    </row>
    <row r="147" spans="3:11" s="10" customFormat="1" ht="15" customHeight="1">
      <c r="C147" s="26"/>
      <c r="D147" s="29"/>
      <c r="E147" s="32"/>
      <c r="F147" s="32"/>
      <c r="G147" s="32"/>
      <c r="H147" s="11" t="s">
        <v>47</v>
      </c>
      <c r="I147" s="1">
        <v>140.3</v>
      </c>
      <c r="J147" s="1">
        <v>0</v>
      </c>
      <c r="K147" s="1">
        <v>0</v>
      </c>
    </row>
    <row r="148" spans="3:11" s="10" customFormat="1" ht="15" customHeight="1">
      <c r="C148" s="26"/>
      <c r="D148" s="29"/>
      <c r="E148" s="32"/>
      <c r="F148" s="32"/>
      <c r="G148" s="32"/>
      <c r="H148" s="11" t="s">
        <v>48</v>
      </c>
      <c r="I148" s="1">
        <v>0</v>
      </c>
      <c r="J148" s="1">
        <v>0</v>
      </c>
      <c r="K148" s="1">
        <v>0</v>
      </c>
    </row>
    <row r="149" spans="3:11" s="10" customFormat="1" ht="15" customHeight="1">
      <c r="C149" s="26"/>
      <c r="D149" s="29"/>
      <c r="E149" s="32"/>
      <c r="F149" s="32"/>
      <c r="G149" s="32"/>
      <c r="H149" s="11" t="s">
        <v>49</v>
      </c>
      <c r="I149" s="1">
        <v>0</v>
      </c>
      <c r="J149" s="1">
        <v>0</v>
      </c>
      <c r="K149" s="1">
        <v>0</v>
      </c>
    </row>
    <row r="150" spans="3:11" s="10" customFormat="1" ht="24.75" customHeight="1">
      <c r="C150" s="27"/>
      <c r="D150" s="30"/>
      <c r="E150" s="33"/>
      <c r="F150" s="33"/>
      <c r="G150" s="33"/>
      <c r="H150" s="11" t="s">
        <v>25</v>
      </c>
      <c r="I150" s="1">
        <v>0</v>
      </c>
      <c r="J150" s="1">
        <v>0</v>
      </c>
      <c r="K150" s="1">
        <v>0</v>
      </c>
    </row>
    <row r="151" spans="3:11" s="10" customFormat="1" ht="15" customHeight="1">
      <c r="C151" s="25" t="s">
        <v>118</v>
      </c>
      <c r="D151" s="28" t="s">
        <v>130</v>
      </c>
      <c r="E151" s="31" t="s">
        <v>60</v>
      </c>
      <c r="F151" s="31">
        <v>2017</v>
      </c>
      <c r="G151" s="31">
        <v>2017</v>
      </c>
      <c r="H151" s="11" t="s">
        <v>46</v>
      </c>
      <c r="I151" s="1">
        <f>I152+I153+I154+I155</f>
        <v>39</v>
      </c>
      <c r="J151" s="1">
        <f>J152+J153+J154+J155</f>
        <v>0</v>
      </c>
      <c r="K151" s="1">
        <f>K152+K153+K154+K155</f>
        <v>0</v>
      </c>
    </row>
    <row r="152" spans="3:11" s="10" customFormat="1" ht="19.5" customHeight="1">
      <c r="C152" s="26"/>
      <c r="D152" s="29"/>
      <c r="E152" s="32"/>
      <c r="F152" s="32"/>
      <c r="G152" s="32"/>
      <c r="H152" s="11" t="s">
        <v>47</v>
      </c>
      <c r="I152" s="1">
        <v>39</v>
      </c>
      <c r="J152" s="1">
        <v>0</v>
      </c>
      <c r="K152" s="1">
        <v>0</v>
      </c>
    </row>
    <row r="153" spans="3:11" s="10" customFormat="1" ht="18.75" customHeight="1">
      <c r="C153" s="26"/>
      <c r="D153" s="29"/>
      <c r="E153" s="32"/>
      <c r="F153" s="32"/>
      <c r="G153" s="32"/>
      <c r="H153" s="11" t="s">
        <v>48</v>
      </c>
      <c r="I153" s="1">
        <v>0</v>
      </c>
      <c r="J153" s="1">
        <v>0</v>
      </c>
      <c r="K153" s="1">
        <v>0</v>
      </c>
    </row>
    <row r="154" spans="3:11" s="10" customFormat="1" ht="15" customHeight="1">
      <c r="C154" s="26"/>
      <c r="D154" s="29"/>
      <c r="E154" s="32"/>
      <c r="F154" s="32"/>
      <c r="G154" s="32"/>
      <c r="H154" s="11" t="s">
        <v>49</v>
      </c>
      <c r="I154" s="1">
        <v>0</v>
      </c>
      <c r="J154" s="1">
        <v>0</v>
      </c>
      <c r="K154" s="1">
        <v>0</v>
      </c>
    </row>
    <row r="155" spans="3:11" s="10" customFormat="1" ht="18" customHeight="1">
      <c r="C155" s="27"/>
      <c r="D155" s="30"/>
      <c r="E155" s="33"/>
      <c r="F155" s="33"/>
      <c r="G155" s="33"/>
      <c r="H155" s="11" t="s">
        <v>25</v>
      </c>
      <c r="I155" s="1">
        <v>0</v>
      </c>
      <c r="J155" s="1">
        <v>0</v>
      </c>
      <c r="K155" s="1">
        <v>0</v>
      </c>
    </row>
    <row r="156" spans="3:11" s="10" customFormat="1" ht="15" customHeight="1">
      <c r="C156" s="25" t="s">
        <v>125</v>
      </c>
      <c r="D156" s="28" t="s">
        <v>131</v>
      </c>
      <c r="E156" s="31" t="s">
        <v>7</v>
      </c>
      <c r="F156" s="31">
        <v>2017</v>
      </c>
      <c r="G156" s="31">
        <v>2017</v>
      </c>
      <c r="H156" s="11" t="s">
        <v>46</v>
      </c>
      <c r="I156" s="1">
        <f>I157+I158+I159+I160</f>
        <v>53</v>
      </c>
      <c r="J156" s="1">
        <f>J157+J158+J159+J160</f>
        <v>0</v>
      </c>
      <c r="K156" s="1">
        <f>K157+K158+K159+K160</f>
        <v>0</v>
      </c>
    </row>
    <row r="157" spans="3:11" s="10" customFormat="1" ht="19.5" customHeight="1">
      <c r="C157" s="26"/>
      <c r="D157" s="29"/>
      <c r="E157" s="32"/>
      <c r="F157" s="32"/>
      <c r="G157" s="32"/>
      <c r="H157" s="11" t="s">
        <v>47</v>
      </c>
      <c r="I157" s="1">
        <v>53</v>
      </c>
      <c r="J157" s="1">
        <v>0</v>
      </c>
      <c r="K157" s="1">
        <v>0</v>
      </c>
    </row>
    <row r="158" spans="3:11" s="10" customFormat="1" ht="21" customHeight="1">
      <c r="C158" s="26"/>
      <c r="D158" s="29"/>
      <c r="E158" s="32"/>
      <c r="F158" s="32"/>
      <c r="G158" s="32"/>
      <c r="H158" s="11" t="s">
        <v>48</v>
      </c>
      <c r="I158" s="1">
        <v>0</v>
      </c>
      <c r="J158" s="1">
        <v>0</v>
      </c>
      <c r="K158" s="1">
        <v>0</v>
      </c>
    </row>
    <row r="159" spans="3:11" s="10" customFormat="1" ht="15" customHeight="1">
      <c r="C159" s="26"/>
      <c r="D159" s="29"/>
      <c r="E159" s="32"/>
      <c r="F159" s="32"/>
      <c r="G159" s="32"/>
      <c r="H159" s="11" t="s">
        <v>49</v>
      </c>
      <c r="I159" s="1">
        <v>0</v>
      </c>
      <c r="J159" s="1">
        <v>0</v>
      </c>
      <c r="K159" s="1">
        <v>0</v>
      </c>
    </row>
    <row r="160" spans="3:11" s="10" customFormat="1" ht="16.5" customHeight="1">
      <c r="C160" s="27"/>
      <c r="D160" s="30"/>
      <c r="E160" s="33"/>
      <c r="F160" s="33"/>
      <c r="G160" s="33"/>
      <c r="H160" s="11" t="s">
        <v>25</v>
      </c>
      <c r="I160" s="1">
        <v>0</v>
      </c>
      <c r="J160" s="1">
        <v>0</v>
      </c>
      <c r="K160" s="1">
        <v>0</v>
      </c>
    </row>
    <row r="161" spans="3:11" s="10" customFormat="1" ht="15" customHeight="1">
      <c r="C161" s="25" t="s">
        <v>75</v>
      </c>
      <c r="D161" s="28" t="s">
        <v>72</v>
      </c>
      <c r="E161" s="31" t="s">
        <v>27</v>
      </c>
      <c r="F161" s="31">
        <v>2017</v>
      </c>
      <c r="G161" s="31">
        <v>2019</v>
      </c>
      <c r="H161" s="11" t="s">
        <v>46</v>
      </c>
      <c r="I161" s="1">
        <f>I162+I163+I164+I165</f>
        <v>4039.4</v>
      </c>
      <c r="J161" s="1">
        <f>J162+J163+J164+J165</f>
        <v>10000</v>
      </c>
      <c r="K161" s="1">
        <f>K162+K163+K164+K165</f>
        <v>10000</v>
      </c>
    </row>
    <row r="162" spans="3:11" s="10" customFormat="1" ht="15" customHeight="1">
      <c r="C162" s="26"/>
      <c r="D162" s="29"/>
      <c r="E162" s="32"/>
      <c r="F162" s="32"/>
      <c r="G162" s="32"/>
      <c r="H162" s="11" t="s">
        <v>47</v>
      </c>
      <c r="I162" s="1">
        <f>I167+I172+I177+I182+I187+I192+I197</f>
        <v>4039.4</v>
      </c>
      <c r="J162" s="1">
        <f>J167+J172+J177</f>
        <v>10000</v>
      </c>
      <c r="K162" s="1">
        <f>K167+K172+K177</f>
        <v>10000</v>
      </c>
    </row>
    <row r="163" spans="3:11" s="10" customFormat="1" ht="15" customHeight="1">
      <c r="C163" s="26"/>
      <c r="D163" s="29"/>
      <c r="E163" s="32"/>
      <c r="F163" s="32"/>
      <c r="G163" s="32"/>
      <c r="H163" s="11" t="s">
        <v>48</v>
      </c>
      <c r="I163" s="1">
        <f aca="true" t="shared" si="2" ref="I163:K165">I168+I173</f>
        <v>0</v>
      </c>
      <c r="J163" s="1">
        <f t="shared" si="2"/>
        <v>0</v>
      </c>
      <c r="K163" s="1">
        <f t="shared" si="2"/>
        <v>0</v>
      </c>
    </row>
    <row r="164" spans="3:11" s="10" customFormat="1" ht="15" customHeight="1">
      <c r="C164" s="26"/>
      <c r="D164" s="29"/>
      <c r="E164" s="32"/>
      <c r="F164" s="32"/>
      <c r="G164" s="32"/>
      <c r="H164" s="11" t="s">
        <v>49</v>
      </c>
      <c r="I164" s="1">
        <f t="shared" si="2"/>
        <v>0</v>
      </c>
      <c r="J164" s="1">
        <f t="shared" si="2"/>
        <v>0</v>
      </c>
      <c r="K164" s="1">
        <f t="shared" si="2"/>
        <v>0</v>
      </c>
    </row>
    <row r="165" spans="3:11" s="10" customFormat="1" ht="15" customHeight="1">
      <c r="C165" s="27"/>
      <c r="D165" s="30"/>
      <c r="E165" s="33"/>
      <c r="F165" s="33"/>
      <c r="G165" s="33"/>
      <c r="H165" s="11" t="s">
        <v>25</v>
      </c>
      <c r="I165" s="1">
        <f t="shared" si="2"/>
        <v>0</v>
      </c>
      <c r="J165" s="1">
        <f t="shared" si="2"/>
        <v>0</v>
      </c>
      <c r="K165" s="1">
        <f t="shared" si="2"/>
        <v>0</v>
      </c>
    </row>
    <row r="166" spans="3:11" s="10" customFormat="1" ht="15" customHeight="1">
      <c r="C166" s="25" t="s">
        <v>76</v>
      </c>
      <c r="D166" s="28" t="s">
        <v>69</v>
      </c>
      <c r="E166" s="31" t="s">
        <v>52</v>
      </c>
      <c r="F166" s="31">
        <v>2019</v>
      </c>
      <c r="G166" s="31">
        <v>2019</v>
      </c>
      <c r="H166" s="11" t="s">
        <v>46</v>
      </c>
      <c r="I166" s="1">
        <f>I167+I168+I169+I170</f>
        <v>0</v>
      </c>
      <c r="J166" s="1">
        <f>J167+J168+J169+J170</f>
        <v>0</v>
      </c>
      <c r="K166" s="1">
        <f>K167+K168+K169+K170</f>
        <v>5000</v>
      </c>
    </row>
    <row r="167" spans="3:11" s="10" customFormat="1" ht="15" customHeight="1">
      <c r="C167" s="26"/>
      <c r="D167" s="29"/>
      <c r="E167" s="32"/>
      <c r="F167" s="32"/>
      <c r="G167" s="32"/>
      <c r="H167" s="11" t="s">
        <v>47</v>
      </c>
      <c r="I167" s="1">
        <v>0</v>
      </c>
      <c r="J167" s="1">
        <v>0</v>
      </c>
      <c r="K167" s="1">
        <v>5000</v>
      </c>
    </row>
    <row r="168" spans="3:11" s="10" customFormat="1" ht="15" customHeight="1">
      <c r="C168" s="26"/>
      <c r="D168" s="29"/>
      <c r="E168" s="32"/>
      <c r="F168" s="32"/>
      <c r="G168" s="32"/>
      <c r="H168" s="11" t="s">
        <v>48</v>
      </c>
      <c r="I168" s="1">
        <v>0</v>
      </c>
      <c r="J168" s="1">
        <v>0</v>
      </c>
      <c r="K168" s="1">
        <v>0</v>
      </c>
    </row>
    <row r="169" spans="3:11" s="10" customFormat="1" ht="15" customHeight="1">
      <c r="C169" s="26"/>
      <c r="D169" s="29"/>
      <c r="E169" s="32"/>
      <c r="F169" s="32"/>
      <c r="G169" s="32"/>
      <c r="H169" s="11" t="s">
        <v>49</v>
      </c>
      <c r="I169" s="1">
        <v>0</v>
      </c>
      <c r="J169" s="1">
        <v>0</v>
      </c>
      <c r="K169" s="1">
        <v>0</v>
      </c>
    </row>
    <row r="170" spans="3:11" s="10" customFormat="1" ht="15" customHeight="1">
      <c r="C170" s="27"/>
      <c r="D170" s="30"/>
      <c r="E170" s="33"/>
      <c r="F170" s="33"/>
      <c r="G170" s="33"/>
      <c r="H170" s="11" t="s">
        <v>25</v>
      </c>
      <c r="I170" s="1">
        <v>0</v>
      </c>
      <c r="J170" s="1">
        <v>0</v>
      </c>
      <c r="K170" s="1">
        <v>0</v>
      </c>
    </row>
    <row r="171" spans="3:11" s="10" customFormat="1" ht="15" customHeight="1">
      <c r="C171" s="25" t="s">
        <v>77</v>
      </c>
      <c r="D171" s="28" t="s">
        <v>65</v>
      </c>
      <c r="E171" s="45" t="s">
        <v>8</v>
      </c>
      <c r="F171" s="31">
        <v>2018</v>
      </c>
      <c r="G171" s="31">
        <v>2019</v>
      </c>
      <c r="H171" s="11" t="s">
        <v>46</v>
      </c>
      <c r="I171" s="1">
        <f>I172+I173+I174+I175</f>
        <v>0</v>
      </c>
      <c r="J171" s="1">
        <f>J172+J173+J174+J175</f>
        <v>10000</v>
      </c>
      <c r="K171" s="1">
        <f>K172+K173+K174+K175</f>
        <v>5000</v>
      </c>
    </row>
    <row r="172" spans="3:11" s="10" customFormat="1" ht="15" customHeight="1">
      <c r="C172" s="26"/>
      <c r="D172" s="29"/>
      <c r="E172" s="46"/>
      <c r="F172" s="32"/>
      <c r="G172" s="32"/>
      <c r="H172" s="11" t="s">
        <v>47</v>
      </c>
      <c r="I172" s="1"/>
      <c r="J172" s="1">
        <v>10000</v>
      </c>
      <c r="K172" s="1">
        <v>5000</v>
      </c>
    </row>
    <row r="173" spans="3:11" s="10" customFormat="1" ht="15" customHeight="1">
      <c r="C173" s="26"/>
      <c r="D173" s="29"/>
      <c r="E173" s="46"/>
      <c r="F173" s="32"/>
      <c r="G173" s="32"/>
      <c r="H173" s="11" t="s">
        <v>48</v>
      </c>
      <c r="I173" s="1">
        <v>0</v>
      </c>
      <c r="J173" s="1">
        <v>0</v>
      </c>
      <c r="K173" s="1">
        <v>0</v>
      </c>
    </row>
    <row r="174" spans="3:11" s="10" customFormat="1" ht="15" customHeight="1">
      <c r="C174" s="26"/>
      <c r="D174" s="29"/>
      <c r="E174" s="46"/>
      <c r="F174" s="32"/>
      <c r="G174" s="32"/>
      <c r="H174" s="11" t="s">
        <v>49</v>
      </c>
      <c r="I174" s="1">
        <v>0</v>
      </c>
      <c r="J174" s="1">
        <v>0</v>
      </c>
      <c r="K174" s="1">
        <v>0</v>
      </c>
    </row>
    <row r="175" spans="3:11" s="10" customFormat="1" ht="15" customHeight="1">
      <c r="C175" s="27"/>
      <c r="D175" s="30"/>
      <c r="E175" s="47"/>
      <c r="F175" s="33"/>
      <c r="G175" s="33"/>
      <c r="H175" s="11" t="s">
        <v>25</v>
      </c>
      <c r="I175" s="1">
        <v>0</v>
      </c>
      <c r="J175" s="1">
        <v>0</v>
      </c>
      <c r="K175" s="1">
        <v>0</v>
      </c>
    </row>
    <row r="176" spans="3:11" s="10" customFormat="1" ht="15" customHeight="1">
      <c r="C176" s="25" t="s">
        <v>5</v>
      </c>
      <c r="D176" s="28" t="s">
        <v>70</v>
      </c>
      <c r="E176" s="45" t="s">
        <v>54</v>
      </c>
      <c r="F176" s="31">
        <v>2017</v>
      </c>
      <c r="G176" s="31">
        <v>2017</v>
      </c>
      <c r="H176" s="11" t="s">
        <v>46</v>
      </c>
      <c r="I176" s="1">
        <f>I177+I178+I179+I180</f>
        <v>41.1</v>
      </c>
      <c r="J176" s="1">
        <f>J177+J178+J179+J180</f>
        <v>0</v>
      </c>
      <c r="K176" s="1">
        <f>K177+K178+K179+K180</f>
        <v>0</v>
      </c>
    </row>
    <row r="177" spans="3:11" s="10" customFormat="1" ht="15" customHeight="1">
      <c r="C177" s="26"/>
      <c r="D177" s="29"/>
      <c r="E177" s="46"/>
      <c r="F177" s="32"/>
      <c r="G177" s="32"/>
      <c r="H177" s="11" t="s">
        <v>47</v>
      </c>
      <c r="I177" s="1">
        <v>41.1</v>
      </c>
      <c r="J177" s="1">
        <v>0</v>
      </c>
      <c r="K177" s="1">
        <v>0</v>
      </c>
    </row>
    <row r="178" spans="3:11" s="10" customFormat="1" ht="15" customHeight="1">
      <c r="C178" s="26"/>
      <c r="D178" s="29"/>
      <c r="E178" s="46"/>
      <c r="F178" s="32"/>
      <c r="G178" s="32"/>
      <c r="H178" s="11" t="s">
        <v>48</v>
      </c>
      <c r="I178" s="1">
        <v>0</v>
      </c>
      <c r="J178" s="1">
        <v>0</v>
      </c>
      <c r="K178" s="1">
        <v>0</v>
      </c>
    </row>
    <row r="179" spans="3:11" s="10" customFormat="1" ht="15" customHeight="1">
      <c r="C179" s="26"/>
      <c r="D179" s="29"/>
      <c r="E179" s="46"/>
      <c r="F179" s="32"/>
      <c r="G179" s="32"/>
      <c r="H179" s="11" t="s">
        <v>49</v>
      </c>
      <c r="I179" s="1">
        <v>0</v>
      </c>
      <c r="J179" s="1">
        <v>0</v>
      </c>
      <c r="K179" s="1">
        <v>0</v>
      </c>
    </row>
    <row r="180" spans="3:11" s="10" customFormat="1" ht="15" customHeight="1">
      <c r="C180" s="27"/>
      <c r="D180" s="30"/>
      <c r="E180" s="47"/>
      <c r="F180" s="33"/>
      <c r="G180" s="33"/>
      <c r="H180" s="11" t="s">
        <v>25</v>
      </c>
      <c r="I180" s="1">
        <v>0</v>
      </c>
      <c r="J180" s="1">
        <v>0</v>
      </c>
      <c r="K180" s="1">
        <v>0</v>
      </c>
    </row>
    <row r="181" spans="3:11" s="10" customFormat="1" ht="15" customHeight="1">
      <c r="C181" s="25" t="s">
        <v>2</v>
      </c>
      <c r="D181" s="28" t="s">
        <v>108</v>
      </c>
      <c r="E181" s="31" t="s">
        <v>53</v>
      </c>
      <c r="F181" s="31">
        <v>2017</v>
      </c>
      <c r="G181" s="31">
        <v>2017</v>
      </c>
      <c r="H181" s="11" t="s">
        <v>46</v>
      </c>
      <c r="I181" s="1">
        <f>I182+I183+I184+I185</f>
        <v>1200</v>
      </c>
      <c r="J181" s="1">
        <f>J182+J183+J184+J185</f>
        <v>0</v>
      </c>
      <c r="K181" s="1">
        <f>K182+K183+K184+K185</f>
        <v>0</v>
      </c>
    </row>
    <row r="182" spans="3:11" s="10" customFormat="1" ht="15" customHeight="1">
      <c r="C182" s="26"/>
      <c r="D182" s="29"/>
      <c r="E182" s="32"/>
      <c r="F182" s="32"/>
      <c r="G182" s="32"/>
      <c r="H182" s="11" t="s">
        <v>47</v>
      </c>
      <c r="I182" s="1">
        <v>1200</v>
      </c>
      <c r="J182" s="1">
        <f aca="true" t="shared" si="3" ref="J182:K185">J202</f>
        <v>0</v>
      </c>
      <c r="K182" s="1">
        <f t="shared" si="3"/>
        <v>0</v>
      </c>
    </row>
    <row r="183" spans="3:11" s="10" customFormat="1" ht="15" customHeight="1">
      <c r="C183" s="26"/>
      <c r="D183" s="29"/>
      <c r="E183" s="32"/>
      <c r="F183" s="32"/>
      <c r="G183" s="32"/>
      <c r="H183" s="11" t="s">
        <v>48</v>
      </c>
      <c r="I183" s="1">
        <v>0</v>
      </c>
      <c r="J183" s="1">
        <f t="shared" si="3"/>
        <v>0</v>
      </c>
      <c r="K183" s="1">
        <f t="shared" si="3"/>
        <v>0</v>
      </c>
    </row>
    <row r="184" spans="3:11" s="10" customFormat="1" ht="15" customHeight="1">
      <c r="C184" s="26"/>
      <c r="D184" s="29"/>
      <c r="E184" s="32"/>
      <c r="F184" s="32"/>
      <c r="G184" s="32"/>
      <c r="H184" s="11" t="s">
        <v>49</v>
      </c>
      <c r="I184" s="1">
        <f>I204</f>
        <v>0</v>
      </c>
      <c r="J184" s="1">
        <f t="shared" si="3"/>
        <v>0</v>
      </c>
      <c r="K184" s="1">
        <f t="shared" si="3"/>
        <v>0</v>
      </c>
    </row>
    <row r="185" spans="3:11" s="10" customFormat="1" ht="15" customHeight="1">
      <c r="C185" s="27"/>
      <c r="D185" s="30"/>
      <c r="E185" s="33"/>
      <c r="F185" s="33"/>
      <c r="G185" s="33"/>
      <c r="H185" s="11" t="s">
        <v>25</v>
      </c>
      <c r="I185" s="1">
        <f>I205</f>
        <v>0</v>
      </c>
      <c r="J185" s="1">
        <f t="shared" si="3"/>
        <v>0</v>
      </c>
      <c r="K185" s="1">
        <f t="shared" si="3"/>
        <v>0</v>
      </c>
    </row>
    <row r="186" spans="3:11" s="10" customFormat="1" ht="15" customHeight="1">
      <c r="C186" s="25" t="s">
        <v>3</v>
      </c>
      <c r="D186" s="28" t="s">
        <v>4</v>
      </c>
      <c r="E186" s="31" t="s">
        <v>26</v>
      </c>
      <c r="F186" s="31">
        <v>2017</v>
      </c>
      <c r="G186" s="31">
        <v>2017</v>
      </c>
      <c r="H186" s="11" t="s">
        <v>46</v>
      </c>
      <c r="I186" s="1">
        <f>I187+I188+I189+I190</f>
        <v>298.3</v>
      </c>
      <c r="J186" s="1">
        <f>J187+J188+J189+J190</f>
        <v>0</v>
      </c>
      <c r="K186" s="1">
        <f>K187+K188+K189+K190</f>
        <v>0</v>
      </c>
    </row>
    <row r="187" spans="3:11" s="10" customFormat="1" ht="15" customHeight="1">
      <c r="C187" s="26"/>
      <c r="D187" s="29"/>
      <c r="E187" s="32"/>
      <c r="F187" s="32"/>
      <c r="G187" s="32"/>
      <c r="H187" s="11" t="s">
        <v>47</v>
      </c>
      <c r="I187" s="1">
        <v>298.3</v>
      </c>
      <c r="J187" s="1">
        <f aca="true" t="shared" si="4" ref="J187:K190">J202</f>
        <v>0</v>
      </c>
      <c r="K187" s="1">
        <f t="shared" si="4"/>
        <v>0</v>
      </c>
    </row>
    <row r="188" spans="3:11" s="10" customFormat="1" ht="15" customHeight="1">
      <c r="C188" s="26"/>
      <c r="D188" s="29"/>
      <c r="E188" s="32"/>
      <c r="F188" s="32"/>
      <c r="G188" s="32"/>
      <c r="H188" s="11" t="s">
        <v>48</v>
      </c>
      <c r="I188" s="1">
        <v>0</v>
      </c>
      <c r="J188" s="1">
        <f t="shared" si="4"/>
        <v>0</v>
      </c>
      <c r="K188" s="1">
        <f t="shared" si="4"/>
        <v>0</v>
      </c>
    </row>
    <row r="189" spans="3:11" s="10" customFormat="1" ht="15" customHeight="1">
      <c r="C189" s="26"/>
      <c r="D189" s="29"/>
      <c r="E189" s="32"/>
      <c r="F189" s="32"/>
      <c r="G189" s="32"/>
      <c r="H189" s="11" t="s">
        <v>49</v>
      </c>
      <c r="I189" s="1">
        <f>I204</f>
        <v>0</v>
      </c>
      <c r="J189" s="1">
        <f t="shared" si="4"/>
        <v>0</v>
      </c>
      <c r="K189" s="1">
        <f t="shared" si="4"/>
        <v>0</v>
      </c>
    </row>
    <row r="190" spans="3:11" s="10" customFormat="1" ht="15" customHeight="1">
      <c r="C190" s="27"/>
      <c r="D190" s="30"/>
      <c r="E190" s="33"/>
      <c r="F190" s="33"/>
      <c r="G190" s="33"/>
      <c r="H190" s="11" t="s">
        <v>25</v>
      </c>
      <c r="I190" s="1">
        <f>I205</f>
        <v>0</v>
      </c>
      <c r="J190" s="1">
        <f t="shared" si="4"/>
        <v>0</v>
      </c>
      <c r="K190" s="1">
        <f t="shared" si="4"/>
        <v>0</v>
      </c>
    </row>
    <row r="191" spans="3:11" s="10" customFormat="1" ht="15" customHeight="1">
      <c r="C191" s="25" t="s">
        <v>96</v>
      </c>
      <c r="D191" s="28" t="s">
        <v>98</v>
      </c>
      <c r="E191" s="45" t="s">
        <v>8</v>
      </c>
      <c r="F191" s="31">
        <v>2017</v>
      </c>
      <c r="G191" s="31">
        <v>2017</v>
      </c>
      <c r="H191" s="11" t="s">
        <v>46</v>
      </c>
      <c r="I191" s="1">
        <f>I192+I193+I194+I195</f>
        <v>2045.6</v>
      </c>
      <c r="J191" s="1">
        <f>J192+J193+J194+J195</f>
        <v>10000</v>
      </c>
      <c r="K191" s="1">
        <f>K192+K193+K194+K195</f>
        <v>5000</v>
      </c>
    </row>
    <row r="192" spans="3:11" s="10" customFormat="1" ht="15" customHeight="1">
      <c r="C192" s="26"/>
      <c r="D192" s="29"/>
      <c r="E192" s="46"/>
      <c r="F192" s="32"/>
      <c r="G192" s="32"/>
      <c r="H192" s="11" t="s">
        <v>47</v>
      </c>
      <c r="I192" s="1">
        <v>2045.6</v>
      </c>
      <c r="J192" s="1">
        <v>10000</v>
      </c>
      <c r="K192" s="1">
        <v>5000</v>
      </c>
    </row>
    <row r="193" spans="3:11" s="10" customFormat="1" ht="15" customHeight="1">
      <c r="C193" s="26"/>
      <c r="D193" s="29"/>
      <c r="E193" s="46"/>
      <c r="F193" s="32"/>
      <c r="G193" s="32"/>
      <c r="H193" s="11" t="s">
        <v>48</v>
      </c>
      <c r="I193" s="1">
        <v>0</v>
      </c>
      <c r="J193" s="1">
        <v>0</v>
      </c>
      <c r="K193" s="1">
        <v>0</v>
      </c>
    </row>
    <row r="194" spans="3:11" s="10" customFormat="1" ht="15" customHeight="1">
      <c r="C194" s="26"/>
      <c r="D194" s="29"/>
      <c r="E194" s="46"/>
      <c r="F194" s="32"/>
      <c r="G194" s="32"/>
      <c r="H194" s="11" t="s">
        <v>49</v>
      </c>
      <c r="I194" s="1">
        <v>0</v>
      </c>
      <c r="J194" s="1">
        <v>0</v>
      </c>
      <c r="K194" s="1">
        <v>0</v>
      </c>
    </row>
    <row r="195" spans="3:11" s="10" customFormat="1" ht="15" customHeight="1">
      <c r="C195" s="27"/>
      <c r="D195" s="30"/>
      <c r="E195" s="47"/>
      <c r="F195" s="33"/>
      <c r="G195" s="33"/>
      <c r="H195" s="11" t="s">
        <v>25</v>
      </c>
      <c r="I195" s="1">
        <v>0</v>
      </c>
      <c r="J195" s="1">
        <v>0</v>
      </c>
      <c r="K195" s="1">
        <v>0</v>
      </c>
    </row>
    <row r="196" spans="3:11" s="10" customFormat="1" ht="15" customHeight="1">
      <c r="C196" s="25" t="s">
        <v>97</v>
      </c>
      <c r="D196" s="28" t="s">
        <v>99</v>
      </c>
      <c r="E196" s="45" t="s">
        <v>8</v>
      </c>
      <c r="F196" s="31">
        <v>2017</v>
      </c>
      <c r="G196" s="31">
        <v>2017</v>
      </c>
      <c r="H196" s="11" t="s">
        <v>46</v>
      </c>
      <c r="I196" s="1">
        <f>I197+I198+I199+I200</f>
        <v>454.4</v>
      </c>
      <c r="J196" s="1">
        <f>J197+J198+J199+J200</f>
        <v>10000</v>
      </c>
      <c r="K196" s="1">
        <f>K197+K198+K199+K200</f>
        <v>5000</v>
      </c>
    </row>
    <row r="197" spans="3:11" s="10" customFormat="1" ht="15" customHeight="1">
      <c r="C197" s="26"/>
      <c r="D197" s="29"/>
      <c r="E197" s="46"/>
      <c r="F197" s="32"/>
      <c r="G197" s="32"/>
      <c r="H197" s="11" t="s">
        <v>47</v>
      </c>
      <c r="I197" s="1">
        <v>454.4</v>
      </c>
      <c r="J197" s="1">
        <v>10000</v>
      </c>
      <c r="K197" s="1">
        <v>5000</v>
      </c>
    </row>
    <row r="198" spans="3:11" s="10" customFormat="1" ht="15" customHeight="1">
      <c r="C198" s="26"/>
      <c r="D198" s="29"/>
      <c r="E198" s="46"/>
      <c r="F198" s="32"/>
      <c r="G198" s="32"/>
      <c r="H198" s="11" t="s">
        <v>48</v>
      </c>
      <c r="I198" s="1">
        <v>0</v>
      </c>
      <c r="J198" s="1">
        <v>0</v>
      </c>
      <c r="K198" s="1">
        <v>0</v>
      </c>
    </row>
    <row r="199" spans="3:11" s="10" customFormat="1" ht="15" customHeight="1">
      <c r="C199" s="26"/>
      <c r="D199" s="29"/>
      <c r="E199" s="46"/>
      <c r="F199" s="32"/>
      <c r="G199" s="32"/>
      <c r="H199" s="11" t="s">
        <v>49</v>
      </c>
      <c r="I199" s="1">
        <v>0</v>
      </c>
      <c r="J199" s="1">
        <v>0</v>
      </c>
      <c r="K199" s="1">
        <v>0</v>
      </c>
    </row>
    <row r="200" spans="3:11" s="10" customFormat="1" ht="15" customHeight="1">
      <c r="C200" s="27"/>
      <c r="D200" s="30"/>
      <c r="E200" s="47"/>
      <c r="F200" s="33"/>
      <c r="G200" s="33"/>
      <c r="H200" s="11" t="s">
        <v>25</v>
      </c>
      <c r="I200" s="1">
        <v>0</v>
      </c>
      <c r="J200" s="1">
        <v>0</v>
      </c>
      <c r="K200" s="1">
        <v>0</v>
      </c>
    </row>
    <row r="201" spans="3:11" s="10" customFormat="1" ht="15" customHeight="1">
      <c r="C201" s="25" t="s">
        <v>66</v>
      </c>
      <c r="D201" s="28" t="s">
        <v>67</v>
      </c>
      <c r="E201" s="31" t="s">
        <v>35</v>
      </c>
      <c r="F201" s="31">
        <v>2017</v>
      </c>
      <c r="G201" s="31">
        <v>2017</v>
      </c>
      <c r="H201" s="11" t="s">
        <v>46</v>
      </c>
      <c r="I201" s="1">
        <f>I202+I203+I204+I205</f>
        <v>49042</v>
      </c>
      <c r="J201" s="1">
        <f>J202+J203+J204+J205</f>
        <v>0</v>
      </c>
      <c r="K201" s="1">
        <f>K202+K203+K204+K205</f>
        <v>0</v>
      </c>
    </row>
    <row r="202" spans="3:11" s="10" customFormat="1" ht="15" customHeight="1">
      <c r="C202" s="26"/>
      <c r="D202" s="29"/>
      <c r="E202" s="32"/>
      <c r="F202" s="32"/>
      <c r="G202" s="32"/>
      <c r="H202" s="11" t="s">
        <v>47</v>
      </c>
      <c r="I202" s="1">
        <f aca="true" t="shared" si="5" ref="I202:K205">I207</f>
        <v>7847.1</v>
      </c>
      <c r="J202" s="1">
        <f t="shared" si="5"/>
        <v>0</v>
      </c>
      <c r="K202" s="1">
        <f t="shared" si="5"/>
        <v>0</v>
      </c>
    </row>
    <row r="203" spans="3:11" s="10" customFormat="1" ht="15" customHeight="1">
      <c r="C203" s="26"/>
      <c r="D203" s="29"/>
      <c r="E203" s="32"/>
      <c r="F203" s="32"/>
      <c r="G203" s="32"/>
      <c r="H203" s="11" t="s">
        <v>48</v>
      </c>
      <c r="I203" s="1">
        <f t="shared" si="5"/>
        <v>41194.9</v>
      </c>
      <c r="J203" s="1">
        <f t="shared" si="5"/>
        <v>0</v>
      </c>
      <c r="K203" s="1">
        <f t="shared" si="5"/>
        <v>0</v>
      </c>
    </row>
    <row r="204" spans="3:11" s="10" customFormat="1" ht="15" customHeight="1">
      <c r="C204" s="26"/>
      <c r="D204" s="29"/>
      <c r="E204" s="32"/>
      <c r="F204" s="32"/>
      <c r="G204" s="32"/>
      <c r="H204" s="11" t="s">
        <v>49</v>
      </c>
      <c r="I204" s="1">
        <f t="shared" si="5"/>
        <v>0</v>
      </c>
      <c r="J204" s="1">
        <f t="shared" si="5"/>
        <v>0</v>
      </c>
      <c r="K204" s="1">
        <f t="shared" si="5"/>
        <v>0</v>
      </c>
    </row>
    <row r="205" spans="3:11" s="10" customFormat="1" ht="15" customHeight="1">
      <c r="C205" s="27"/>
      <c r="D205" s="30"/>
      <c r="E205" s="33"/>
      <c r="F205" s="33"/>
      <c r="G205" s="33"/>
      <c r="H205" s="11" t="s">
        <v>25</v>
      </c>
      <c r="I205" s="1">
        <f t="shared" si="5"/>
        <v>0</v>
      </c>
      <c r="J205" s="1">
        <f t="shared" si="5"/>
        <v>0</v>
      </c>
      <c r="K205" s="1">
        <f t="shared" si="5"/>
        <v>0</v>
      </c>
    </row>
    <row r="206" spans="3:11" s="10" customFormat="1" ht="15" customHeight="1">
      <c r="C206" s="25" t="s">
        <v>68</v>
      </c>
      <c r="D206" s="28" t="s">
        <v>36</v>
      </c>
      <c r="E206" s="31" t="s">
        <v>37</v>
      </c>
      <c r="F206" s="31">
        <v>2017</v>
      </c>
      <c r="G206" s="31">
        <v>2017</v>
      </c>
      <c r="H206" s="11" t="s">
        <v>46</v>
      </c>
      <c r="I206" s="1">
        <f>I207+I208+I209+I210</f>
        <v>49042</v>
      </c>
      <c r="J206" s="1">
        <f>J207+J208+J209+J210</f>
        <v>0</v>
      </c>
      <c r="K206" s="1">
        <f>K207+K208+K209+K210</f>
        <v>0</v>
      </c>
    </row>
    <row r="207" spans="3:11" s="10" customFormat="1" ht="15" customHeight="1">
      <c r="C207" s="26"/>
      <c r="D207" s="29"/>
      <c r="E207" s="32"/>
      <c r="F207" s="32"/>
      <c r="G207" s="32"/>
      <c r="H207" s="11" t="s">
        <v>47</v>
      </c>
      <c r="I207" s="1">
        <v>7847.1</v>
      </c>
      <c r="J207" s="1">
        <v>0</v>
      </c>
      <c r="K207" s="1">
        <v>0</v>
      </c>
    </row>
    <row r="208" spans="3:11" s="10" customFormat="1" ht="15" customHeight="1">
      <c r="C208" s="26"/>
      <c r="D208" s="29"/>
      <c r="E208" s="32"/>
      <c r="F208" s="32"/>
      <c r="G208" s="32"/>
      <c r="H208" s="11" t="s">
        <v>48</v>
      </c>
      <c r="I208" s="1">
        <v>41194.9</v>
      </c>
      <c r="J208" s="1">
        <v>0</v>
      </c>
      <c r="K208" s="1">
        <v>0</v>
      </c>
    </row>
    <row r="209" spans="3:11" s="10" customFormat="1" ht="19.5" customHeight="1">
      <c r="C209" s="26"/>
      <c r="D209" s="29"/>
      <c r="E209" s="32"/>
      <c r="F209" s="32"/>
      <c r="G209" s="32"/>
      <c r="H209" s="11" t="s">
        <v>49</v>
      </c>
      <c r="I209" s="1">
        <v>0</v>
      </c>
      <c r="J209" s="1">
        <v>0</v>
      </c>
      <c r="K209" s="1">
        <v>0</v>
      </c>
    </row>
    <row r="210" spans="3:11" s="10" customFormat="1" ht="19.5" customHeight="1">
      <c r="C210" s="27"/>
      <c r="D210" s="30"/>
      <c r="E210" s="33"/>
      <c r="F210" s="33"/>
      <c r="G210" s="33"/>
      <c r="H210" s="11" t="s">
        <v>25</v>
      </c>
      <c r="I210" s="1">
        <v>0</v>
      </c>
      <c r="J210" s="1">
        <v>0</v>
      </c>
      <c r="K210" s="1">
        <v>0</v>
      </c>
    </row>
    <row r="211" spans="3:11" s="10" customFormat="1" ht="21" customHeight="1">
      <c r="C211" s="25" t="s">
        <v>104</v>
      </c>
      <c r="D211" s="28" t="s">
        <v>101</v>
      </c>
      <c r="E211" s="31" t="s">
        <v>102</v>
      </c>
      <c r="F211" s="31">
        <v>2017</v>
      </c>
      <c r="G211" s="31">
        <v>2017</v>
      </c>
      <c r="H211" s="11" t="s">
        <v>46</v>
      </c>
      <c r="I211" s="1">
        <f>I212+I213+I214+I216</f>
        <v>200000</v>
      </c>
      <c r="J211" s="1">
        <f>J212+J213+J214+J216</f>
        <v>0</v>
      </c>
      <c r="K211" s="1">
        <f>K212+K213+K214+K216</f>
        <v>0</v>
      </c>
    </row>
    <row r="212" spans="3:11" s="10" customFormat="1" ht="23.25" customHeight="1">
      <c r="C212" s="26"/>
      <c r="D212" s="29"/>
      <c r="E212" s="32"/>
      <c r="F212" s="32"/>
      <c r="G212" s="32"/>
      <c r="H212" s="11" t="s">
        <v>47</v>
      </c>
      <c r="I212" s="1">
        <f>I218</f>
        <v>0</v>
      </c>
      <c r="J212" s="1">
        <f aca="true" t="shared" si="6" ref="I212:K216">J218</f>
        <v>0</v>
      </c>
      <c r="K212" s="1">
        <f t="shared" si="6"/>
        <v>0</v>
      </c>
    </row>
    <row r="213" spans="3:11" s="10" customFormat="1" ht="27.75" customHeight="1">
      <c r="C213" s="26"/>
      <c r="D213" s="29"/>
      <c r="E213" s="32"/>
      <c r="F213" s="32"/>
      <c r="G213" s="32"/>
      <c r="H213" s="11" t="s">
        <v>48</v>
      </c>
      <c r="I213" s="1">
        <f t="shared" si="6"/>
        <v>0</v>
      </c>
      <c r="J213" s="1">
        <f t="shared" si="6"/>
        <v>0</v>
      </c>
      <c r="K213" s="1">
        <f t="shared" si="6"/>
        <v>0</v>
      </c>
    </row>
    <row r="214" spans="3:11" s="10" customFormat="1" ht="24.75" customHeight="1">
      <c r="C214" s="26"/>
      <c r="D214" s="29"/>
      <c r="E214" s="32"/>
      <c r="F214" s="32"/>
      <c r="G214" s="32"/>
      <c r="H214" s="11" t="s">
        <v>49</v>
      </c>
      <c r="I214" s="1">
        <f t="shared" si="6"/>
        <v>0</v>
      </c>
      <c r="J214" s="1">
        <f t="shared" si="6"/>
        <v>0</v>
      </c>
      <c r="K214" s="1">
        <f t="shared" si="6"/>
        <v>0</v>
      </c>
    </row>
    <row r="215" spans="3:11" s="10" customFormat="1" ht="28.5" customHeight="1">
      <c r="C215" s="26"/>
      <c r="D215" s="29"/>
      <c r="E215" s="32"/>
      <c r="F215" s="32"/>
      <c r="G215" s="32"/>
      <c r="H215" s="11" t="s">
        <v>25</v>
      </c>
      <c r="I215" s="1">
        <f t="shared" si="6"/>
        <v>0</v>
      </c>
      <c r="J215" s="1">
        <f t="shared" si="6"/>
        <v>0</v>
      </c>
      <c r="K215" s="1">
        <f t="shared" si="6"/>
        <v>0</v>
      </c>
    </row>
    <row r="216" spans="3:11" s="10" customFormat="1" ht="50.25" customHeight="1">
      <c r="C216" s="27"/>
      <c r="D216" s="30"/>
      <c r="E216" s="33"/>
      <c r="F216" s="33"/>
      <c r="G216" s="33"/>
      <c r="H216" s="11" t="s">
        <v>100</v>
      </c>
      <c r="I216" s="1">
        <f t="shared" si="6"/>
        <v>200000</v>
      </c>
      <c r="J216" s="1">
        <f t="shared" si="6"/>
        <v>0</v>
      </c>
      <c r="K216" s="1">
        <f t="shared" si="6"/>
        <v>0</v>
      </c>
    </row>
    <row r="217" spans="3:11" s="10" customFormat="1" ht="21" customHeight="1">
      <c r="C217" s="25" t="s">
        <v>103</v>
      </c>
      <c r="D217" s="28" t="s">
        <v>127</v>
      </c>
      <c r="E217" s="31" t="s">
        <v>102</v>
      </c>
      <c r="F217" s="31">
        <v>2017</v>
      </c>
      <c r="G217" s="31">
        <v>2017</v>
      </c>
      <c r="H217" s="11" t="s">
        <v>46</v>
      </c>
      <c r="I217" s="1">
        <f>I218+I219+I220+I222</f>
        <v>200000</v>
      </c>
      <c r="J217" s="1">
        <f>J218+J219+J220+J222</f>
        <v>0</v>
      </c>
      <c r="K217" s="1">
        <f>K218+K219+K220+K222</f>
        <v>0</v>
      </c>
    </row>
    <row r="218" spans="3:11" s="10" customFormat="1" ht="23.25" customHeight="1">
      <c r="C218" s="26"/>
      <c r="D218" s="29"/>
      <c r="E218" s="32"/>
      <c r="F218" s="32"/>
      <c r="G218" s="32"/>
      <c r="H218" s="11" t="s">
        <v>47</v>
      </c>
      <c r="I218" s="1">
        <v>0</v>
      </c>
      <c r="J218" s="1">
        <v>0</v>
      </c>
      <c r="K218" s="1">
        <v>0</v>
      </c>
    </row>
    <row r="219" spans="3:11" s="10" customFormat="1" ht="27.75" customHeight="1">
      <c r="C219" s="26"/>
      <c r="D219" s="29"/>
      <c r="E219" s="32"/>
      <c r="F219" s="32"/>
      <c r="G219" s="32"/>
      <c r="H219" s="11" t="s">
        <v>48</v>
      </c>
      <c r="I219" s="1">
        <v>0</v>
      </c>
      <c r="J219" s="1">
        <v>0</v>
      </c>
      <c r="K219" s="1">
        <v>0</v>
      </c>
    </row>
    <row r="220" spans="3:11" s="10" customFormat="1" ht="24.75" customHeight="1">
      <c r="C220" s="26"/>
      <c r="D220" s="29"/>
      <c r="E220" s="32"/>
      <c r="F220" s="32"/>
      <c r="G220" s="32"/>
      <c r="H220" s="11" t="s">
        <v>49</v>
      </c>
      <c r="I220" s="1">
        <v>0</v>
      </c>
      <c r="J220" s="1">
        <v>0</v>
      </c>
      <c r="K220" s="1">
        <v>0</v>
      </c>
    </row>
    <row r="221" spans="3:11" s="10" customFormat="1" ht="24.75" customHeight="1">
      <c r="C221" s="26"/>
      <c r="D221" s="29"/>
      <c r="E221" s="32"/>
      <c r="F221" s="32"/>
      <c r="G221" s="32"/>
      <c r="H221" s="11" t="s">
        <v>25</v>
      </c>
      <c r="I221" s="1"/>
      <c r="J221" s="1"/>
      <c r="K221" s="1">
        <v>0</v>
      </c>
    </row>
    <row r="222" spans="3:11" s="10" customFormat="1" ht="45.75" customHeight="1">
      <c r="C222" s="27"/>
      <c r="D222" s="30"/>
      <c r="E222" s="33"/>
      <c r="F222" s="33"/>
      <c r="G222" s="33"/>
      <c r="H222" s="11" t="s">
        <v>100</v>
      </c>
      <c r="I222" s="1">
        <v>200000</v>
      </c>
      <c r="J222" s="1">
        <v>0</v>
      </c>
      <c r="K222" s="1"/>
    </row>
    <row r="223" spans="3:11" s="10" customFormat="1" ht="21" customHeight="1">
      <c r="C223" s="25" t="s">
        <v>109</v>
      </c>
      <c r="D223" s="28" t="s">
        <v>111</v>
      </c>
      <c r="E223" s="31" t="s">
        <v>112</v>
      </c>
      <c r="F223" s="31">
        <v>2017</v>
      </c>
      <c r="G223" s="31">
        <v>2017</v>
      </c>
      <c r="H223" s="11" t="s">
        <v>46</v>
      </c>
      <c r="I223" s="1">
        <f>I224+I225+I226+I228</f>
        <v>9000</v>
      </c>
      <c r="J223" s="1">
        <f>J224+J225+J226+J228</f>
        <v>0</v>
      </c>
      <c r="K223" s="1">
        <f>K224+K225+K226+K228</f>
        <v>0</v>
      </c>
    </row>
    <row r="224" spans="3:11" s="10" customFormat="1" ht="23.25" customHeight="1">
      <c r="C224" s="26"/>
      <c r="D224" s="29"/>
      <c r="E224" s="32"/>
      <c r="F224" s="32"/>
      <c r="G224" s="32"/>
      <c r="H224" s="11" t="s">
        <v>47</v>
      </c>
      <c r="I224" s="1">
        <f aca="true" t="shared" si="7" ref="I224:K228">I230</f>
        <v>9000</v>
      </c>
      <c r="J224" s="1">
        <f t="shared" si="7"/>
        <v>0</v>
      </c>
      <c r="K224" s="1">
        <f t="shared" si="7"/>
        <v>0</v>
      </c>
    </row>
    <row r="225" spans="3:11" s="10" customFormat="1" ht="27.75" customHeight="1">
      <c r="C225" s="26"/>
      <c r="D225" s="29"/>
      <c r="E225" s="32"/>
      <c r="F225" s="32"/>
      <c r="G225" s="32"/>
      <c r="H225" s="11" t="s">
        <v>48</v>
      </c>
      <c r="I225" s="1">
        <f t="shared" si="7"/>
        <v>0</v>
      </c>
      <c r="J225" s="1">
        <f t="shared" si="7"/>
        <v>0</v>
      </c>
      <c r="K225" s="1">
        <f t="shared" si="7"/>
        <v>0</v>
      </c>
    </row>
    <row r="226" spans="3:11" s="10" customFormat="1" ht="24.75" customHeight="1">
      <c r="C226" s="26"/>
      <c r="D226" s="29"/>
      <c r="E226" s="32"/>
      <c r="F226" s="32"/>
      <c r="G226" s="32"/>
      <c r="H226" s="11" t="s">
        <v>49</v>
      </c>
      <c r="I226" s="1">
        <f t="shared" si="7"/>
        <v>0</v>
      </c>
      <c r="J226" s="1">
        <f t="shared" si="7"/>
        <v>0</v>
      </c>
      <c r="K226" s="1">
        <f t="shared" si="7"/>
        <v>0</v>
      </c>
    </row>
    <row r="227" spans="3:11" s="10" customFormat="1" ht="24.75" customHeight="1">
      <c r="C227" s="26"/>
      <c r="D227" s="29"/>
      <c r="E227" s="32"/>
      <c r="F227" s="32"/>
      <c r="G227" s="32"/>
      <c r="H227" s="11" t="s">
        <v>25</v>
      </c>
      <c r="I227" s="1">
        <f t="shared" si="7"/>
        <v>0</v>
      </c>
      <c r="J227" s="1">
        <f t="shared" si="7"/>
        <v>0</v>
      </c>
      <c r="K227" s="1">
        <f t="shared" si="7"/>
        <v>0</v>
      </c>
    </row>
    <row r="228" spans="3:11" s="10" customFormat="1" ht="45.75" customHeight="1">
      <c r="C228" s="27"/>
      <c r="D228" s="30"/>
      <c r="E228" s="33"/>
      <c r="F228" s="33"/>
      <c r="G228" s="33"/>
      <c r="H228" s="11" t="s">
        <v>100</v>
      </c>
      <c r="I228" s="1">
        <f t="shared" si="7"/>
        <v>0</v>
      </c>
      <c r="J228" s="1">
        <f t="shared" si="7"/>
        <v>0</v>
      </c>
      <c r="K228" s="1">
        <f t="shared" si="7"/>
        <v>0</v>
      </c>
    </row>
    <row r="229" spans="3:11" s="10" customFormat="1" ht="21" customHeight="1">
      <c r="C229" s="25" t="s">
        <v>110</v>
      </c>
      <c r="D229" s="28" t="s">
        <v>126</v>
      </c>
      <c r="E229" s="31" t="s">
        <v>112</v>
      </c>
      <c r="F229" s="31">
        <v>2017</v>
      </c>
      <c r="G229" s="31">
        <v>2017</v>
      </c>
      <c r="H229" s="11" t="s">
        <v>46</v>
      </c>
      <c r="I229" s="1">
        <f>I230+I231+I232+I234</f>
        <v>9000</v>
      </c>
      <c r="J229" s="1">
        <f>J230+J231+J232+J234</f>
        <v>0</v>
      </c>
      <c r="K229" s="1">
        <f>K230+K231+K232+K234</f>
        <v>0</v>
      </c>
    </row>
    <row r="230" spans="3:11" s="10" customFormat="1" ht="23.25" customHeight="1">
      <c r="C230" s="26"/>
      <c r="D230" s="29"/>
      <c r="E230" s="32"/>
      <c r="F230" s="32"/>
      <c r="G230" s="32"/>
      <c r="H230" s="11" t="s">
        <v>47</v>
      </c>
      <c r="I230" s="1">
        <v>9000</v>
      </c>
      <c r="J230" s="1">
        <v>0</v>
      </c>
      <c r="K230" s="1">
        <v>0</v>
      </c>
    </row>
    <row r="231" spans="3:11" s="10" customFormat="1" ht="27.75" customHeight="1">
      <c r="C231" s="26"/>
      <c r="D231" s="29"/>
      <c r="E231" s="32"/>
      <c r="F231" s="32"/>
      <c r="G231" s="32"/>
      <c r="H231" s="11" t="s">
        <v>48</v>
      </c>
      <c r="I231" s="1">
        <v>0</v>
      </c>
      <c r="J231" s="1">
        <v>0</v>
      </c>
      <c r="K231" s="1">
        <v>0</v>
      </c>
    </row>
    <row r="232" spans="3:11" s="10" customFormat="1" ht="24.75" customHeight="1">
      <c r="C232" s="26"/>
      <c r="D232" s="29"/>
      <c r="E232" s="32"/>
      <c r="F232" s="32"/>
      <c r="G232" s="32"/>
      <c r="H232" s="11" t="s">
        <v>49</v>
      </c>
      <c r="I232" s="1">
        <v>0</v>
      </c>
      <c r="J232" s="1">
        <v>0</v>
      </c>
      <c r="K232" s="1">
        <v>0</v>
      </c>
    </row>
    <row r="233" spans="3:11" s="10" customFormat="1" ht="24.75" customHeight="1">
      <c r="C233" s="26"/>
      <c r="D233" s="29"/>
      <c r="E233" s="32"/>
      <c r="F233" s="32"/>
      <c r="G233" s="32"/>
      <c r="H233" s="11" t="s">
        <v>25</v>
      </c>
      <c r="I233" s="1">
        <v>0</v>
      </c>
      <c r="J233" s="1">
        <v>0</v>
      </c>
      <c r="K233" s="1"/>
    </row>
    <row r="234" spans="3:11" s="10" customFormat="1" ht="45.75" customHeight="1">
      <c r="C234" s="27"/>
      <c r="D234" s="30"/>
      <c r="E234" s="33"/>
      <c r="F234" s="33"/>
      <c r="G234" s="33"/>
      <c r="H234" s="11" t="s">
        <v>100</v>
      </c>
      <c r="I234" s="1">
        <v>0</v>
      </c>
      <c r="J234" s="1">
        <v>0</v>
      </c>
      <c r="K234" s="1"/>
    </row>
    <row r="235" ht="15">
      <c r="C235" s="13"/>
    </row>
    <row r="236" ht="15">
      <c r="C236" s="13"/>
    </row>
    <row r="237" ht="15">
      <c r="C237" s="13"/>
    </row>
  </sheetData>
  <sheetProtection/>
  <mergeCells count="228">
    <mergeCell ref="C131:C135"/>
    <mergeCell ref="D131:D135"/>
    <mergeCell ref="E131:E135"/>
    <mergeCell ref="F131:F135"/>
    <mergeCell ref="G131:G135"/>
    <mergeCell ref="E206:E210"/>
    <mergeCell ref="F206:F210"/>
    <mergeCell ref="G206:G210"/>
    <mergeCell ref="E196:E200"/>
    <mergeCell ref="C229:C234"/>
    <mergeCell ref="D229:D234"/>
    <mergeCell ref="E229:E234"/>
    <mergeCell ref="F229:F234"/>
    <mergeCell ref="G229:G234"/>
    <mergeCell ref="C217:C222"/>
    <mergeCell ref="D217:D222"/>
    <mergeCell ref="E217:E222"/>
    <mergeCell ref="F217:F222"/>
    <mergeCell ref="G217:G222"/>
    <mergeCell ref="F196:F200"/>
    <mergeCell ref="G196:G200"/>
    <mergeCell ref="C223:C228"/>
    <mergeCell ref="D223:D228"/>
    <mergeCell ref="E223:E228"/>
    <mergeCell ref="F223:F228"/>
    <mergeCell ref="G223:G228"/>
    <mergeCell ref="C206:C210"/>
    <mergeCell ref="D206:D210"/>
    <mergeCell ref="E186:E190"/>
    <mergeCell ref="F186:F190"/>
    <mergeCell ref="G186:G190"/>
    <mergeCell ref="C211:C216"/>
    <mergeCell ref="D211:D216"/>
    <mergeCell ref="E211:E216"/>
    <mergeCell ref="F211:F216"/>
    <mergeCell ref="G211:G216"/>
    <mergeCell ref="C196:C200"/>
    <mergeCell ref="D196:D200"/>
    <mergeCell ref="E176:E180"/>
    <mergeCell ref="F176:F180"/>
    <mergeCell ref="G176:G180"/>
    <mergeCell ref="C201:C205"/>
    <mergeCell ref="D201:D205"/>
    <mergeCell ref="E201:E205"/>
    <mergeCell ref="F201:F205"/>
    <mergeCell ref="G201:G205"/>
    <mergeCell ref="C186:C190"/>
    <mergeCell ref="D186:D190"/>
    <mergeCell ref="E166:E170"/>
    <mergeCell ref="F166:F170"/>
    <mergeCell ref="G166:G170"/>
    <mergeCell ref="C191:C195"/>
    <mergeCell ref="D191:D195"/>
    <mergeCell ref="E191:E195"/>
    <mergeCell ref="F191:F195"/>
    <mergeCell ref="G191:G195"/>
    <mergeCell ref="C176:C180"/>
    <mergeCell ref="D176:D180"/>
    <mergeCell ref="E156:E160"/>
    <mergeCell ref="F156:F160"/>
    <mergeCell ref="G156:G160"/>
    <mergeCell ref="C181:C185"/>
    <mergeCell ref="D181:D185"/>
    <mergeCell ref="E181:E185"/>
    <mergeCell ref="F181:F185"/>
    <mergeCell ref="G181:G185"/>
    <mergeCell ref="C166:C170"/>
    <mergeCell ref="D166:D170"/>
    <mergeCell ref="E146:E150"/>
    <mergeCell ref="F146:F150"/>
    <mergeCell ref="G146:G150"/>
    <mergeCell ref="C171:C175"/>
    <mergeCell ref="D171:D175"/>
    <mergeCell ref="E171:E175"/>
    <mergeCell ref="F171:F175"/>
    <mergeCell ref="G171:G175"/>
    <mergeCell ref="C156:C160"/>
    <mergeCell ref="D156:D160"/>
    <mergeCell ref="E136:E140"/>
    <mergeCell ref="F136:F140"/>
    <mergeCell ref="G136:G140"/>
    <mergeCell ref="C161:C165"/>
    <mergeCell ref="D161:D165"/>
    <mergeCell ref="E161:E165"/>
    <mergeCell ref="F161:F165"/>
    <mergeCell ref="G161:G165"/>
    <mergeCell ref="C146:C150"/>
    <mergeCell ref="D146:D150"/>
    <mergeCell ref="E121:E125"/>
    <mergeCell ref="F121:F125"/>
    <mergeCell ref="G121:G125"/>
    <mergeCell ref="C151:C155"/>
    <mergeCell ref="D151:D155"/>
    <mergeCell ref="E151:E155"/>
    <mergeCell ref="F151:F155"/>
    <mergeCell ref="G151:G155"/>
    <mergeCell ref="C136:C140"/>
    <mergeCell ref="D136:D140"/>
    <mergeCell ref="E111:E115"/>
    <mergeCell ref="F111:F115"/>
    <mergeCell ref="G111:G115"/>
    <mergeCell ref="C141:C145"/>
    <mergeCell ref="D141:D145"/>
    <mergeCell ref="E141:E145"/>
    <mergeCell ref="F141:F145"/>
    <mergeCell ref="G141:G145"/>
    <mergeCell ref="C121:C125"/>
    <mergeCell ref="D121:D125"/>
    <mergeCell ref="E101:E105"/>
    <mergeCell ref="F101:F105"/>
    <mergeCell ref="G101:G105"/>
    <mergeCell ref="C126:C130"/>
    <mergeCell ref="D126:D130"/>
    <mergeCell ref="E126:E130"/>
    <mergeCell ref="F126:F130"/>
    <mergeCell ref="G126:G130"/>
    <mergeCell ref="C111:C115"/>
    <mergeCell ref="D111:D115"/>
    <mergeCell ref="E91:E95"/>
    <mergeCell ref="F91:F95"/>
    <mergeCell ref="G91:G95"/>
    <mergeCell ref="C116:C120"/>
    <mergeCell ref="D116:D120"/>
    <mergeCell ref="E116:E120"/>
    <mergeCell ref="F116:F120"/>
    <mergeCell ref="G116:G120"/>
    <mergeCell ref="C101:C105"/>
    <mergeCell ref="D101:D105"/>
    <mergeCell ref="E81:E85"/>
    <mergeCell ref="F81:F85"/>
    <mergeCell ref="G81:G85"/>
    <mergeCell ref="C106:C110"/>
    <mergeCell ref="D106:D110"/>
    <mergeCell ref="E106:E110"/>
    <mergeCell ref="F106:F110"/>
    <mergeCell ref="G106:G110"/>
    <mergeCell ref="C91:C95"/>
    <mergeCell ref="D91:D95"/>
    <mergeCell ref="E71:E75"/>
    <mergeCell ref="F71:F75"/>
    <mergeCell ref="G71:G75"/>
    <mergeCell ref="C96:C100"/>
    <mergeCell ref="D96:D100"/>
    <mergeCell ref="E96:E100"/>
    <mergeCell ref="F96:F100"/>
    <mergeCell ref="G96:G100"/>
    <mergeCell ref="C81:C85"/>
    <mergeCell ref="D81:D85"/>
    <mergeCell ref="E61:E65"/>
    <mergeCell ref="F61:F65"/>
    <mergeCell ref="G61:G65"/>
    <mergeCell ref="C86:C90"/>
    <mergeCell ref="D86:D90"/>
    <mergeCell ref="E86:E90"/>
    <mergeCell ref="F86:F90"/>
    <mergeCell ref="G86:G90"/>
    <mergeCell ref="C71:C75"/>
    <mergeCell ref="D71:D75"/>
    <mergeCell ref="E51:E55"/>
    <mergeCell ref="F51:F55"/>
    <mergeCell ref="G51:G55"/>
    <mergeCell ref="C76:C80"/>
    <mergeCell ref="D76:D80"/>
    <mergeCell ref="E76:E80"/>
    <mergeCell ref="F76:F80"/>
    <mergeCell ref="G76:G80"/>
    <mergeCell ref="C61:C65"/>
    <mergeCell ref="D61:D65"/>
    <mergeCell ref="E41:E45"/>
    <mergeCell ref="F41:F45"/>
    <mergeCell ref="G41:G45"/>
    <mergeCell ref="C66:C70"/>
    <mergeCell ref="D66:D70"/>
    <mergeCell ref="E66:E70"/>
    <mergeCell ref="F66:F70"/>
    <mergeCell ref="G66:G70"/>
    <mergeCell ref="C51:C55"/>
    <mergeCell ref="D51:D55"/>
    <mergeCell ref="E31:E35"/>
    <mergeCell ref="F31:F35"/>
    <mergeCell ref="G31:G35"/>
    <mergeCell ref="C56:C60"/>
    <mergeCell ref="D56:D60"/>
    <mergeCell ref="E56:E60"/>
    <mergeCell ref="F56:F60"/>
    <mergeCell ref="G56:G60"/>
    <mergeCell ref="C41:C45"/>
    <mergeCell ref="D41:D45"/>
    <mergeCell ref="E21:E25"/>
    <mergeCell ref="F21:F25"/>
    <mergeCell ref="G21:G25"/>
    <mergeCell ref="C46:C50"/>
    <mergeCell ref="D46:D50"/>
    <mergeCell ref="E46:E50"/>
    <mergeCell ref="F46:F50"/>
    <mergeCell ref="G46:G50"/>
    <mergeCell ref="C31:C35"/>
    <mergeCell ref="D31:D35"/>
    <mergeCell ref="E10:E15"/>
    <mergeCell ref="F10:F15"/>
    <mergeCell ref="G10:G15"/>
    <mergeCell ref="C36:C40"/>
    <mergeCell ref="D36:D40"/>
    <mergeCell ref="E36:E40"/>
    <mergeCell ref="F36:F40"/>
    <mergeCell ref="G36:G40"/>
    <mergeCell ref="C21:C25"/>
    <mergeCell ref="D21:D25"/>
    <mergeCell ref="C5:I5"/>
    <mergeCell ref="C6:K6"/>
    <mergeCell ref="C8:C9"/>
    <mergeCell ref="D8:D9"/>
    <mergeCell ref="E8:E9"/>
    <mergeCell ref="C26:C30"/>
    <mergeCell ref="D26:D30"/>
    <mergeCell ref="E26:E30"/>
    <mergeCell ref="F26:F30"/>
    <mergeCell ref="G26:G30"/>
    <mergeCell ref="F8:F9"/>
    <mergeCell ref="G8:G9"/>
    <mergeCell ref="H8:K8"/>
    <mergeCell ref="C16:C20"/>
    <mergeCell ref="D16:D20"/>
    <mergeCell ref="E16:E20"/>
    <mergeCell ref="F16:F20"/>
    <mergeCell ref="G16:G20"/>
    <mergeCell ref="C10:C15"/>
    <mergeCell ref="D10:D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2017-04-20T07:45:54Z</cp:lastPrinted>
  <dcterms:created xsi:type="dcterms:W3CDTF">2006-09-28T05:33:49Z</dcterms:created>
  <dcterms:modified xsi:type="dcterms:W3CDTF">2018-03-28T12:54:39Z</dcterms:modified>
  <cp:category/>
  <cp:version/>
  <cp:contentType/>
  <cp:contentStatus/>
</cp:coreProperties>
</file>